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2"/>
  </bookViews>
  <sheets>
    <sheet name="Прил.1" sheetId="1" r:id="rId1"/>
    <sheet name="Прил.2" sheetId="2" r:id="rId2"/>
    <sheet name="Прил.3" sheetId="3" r:id="rId3"/>
  </sheets>
  <calcPr calcId="162913"/>
</workbook>
</file>

<file path=xl/calcChain.xml><?xml version="1.0" encoding="utf-8"?>
<calcChain xmlns="http://schemas.openxmlformats.org/spreadsheetml/2006/main">
  <c r="K39" i="1" l="1"/>
  <c r="K38" i="1"/>
  <c r="K37" i="1"/>
  <c r="K36" i="1"/>
  <c r="K35" i="1"/>
  <c r="BX39" i="1" l="1"/>
  <c r="BX38" i="1"/>
  <c r="CI38" i="1"/>
  <c r="CI37" i="1"/>
  <c r="BX37" i="1"/>
  <c r="BX36" i="1"/>
  <c r="CI35" i="1"/>
  <c r="BX35" i="1"/>
  <c r="BX40" i="1"/>
  <c r="CI40" i="1"/>
  <c r="BJ35" i="3" l="1"/>
  <c r="FK35" i="3"/>
  <c r="FD35" i="3"/>
  <c r="EP35" i="3"/>
  <c r="EI35" i="3"/>
  <c r="DU35" i="3"/>
  <c r="DN35" i="3"/>
  <c r="CZ35" i="3"/>
  <c r="CS35" i="3"/>
  <c r="CE35" i="3"/>
  <c r="BX35" i="3"/>
  <c r="EW24" i="3"/>
  <c r="FK24" i="3" s="1"/>
  <c r="EB24" i="3"/>
  <c r="EP24" i="3" s="1"/>
  <c r="DG24" i="3"/>
  <c r="DN24" i="3" s="1"/>
  <c r="CL24" i="3"/>
  <c r="CZ24" i="3" s="1"/>
  <c r="FK29" i="3"/>
  <c r="FD29" i="3"/>
  <c r="FK28" i="3"/>
  <c r="FD28" i="3"/>
  <c r="FK27" i="3"/>
  <c r="FD27" i="3"/>
  <c r="EP27" i="3"/>
  <c r="EI27" i="3"/>
  <c r="FK26" i="3"/>
  <c r="FD26" i="3"/>
  <c r="EP26" i="3"/>
  <c r="EI26" i="3"/>
  <c r="DU26" i="3"/>
  <c r="DN26" i="3"/>
  <c r="CZ25" i="3"/>
  <c r="CS25" i="3"/>
  <c r="FK25" i="3"/>
  <c r="FD25" i="3"/>
  <c r="EP25" i="3"/>
  <c r="EI25" i="3"/>
  <c r="DU25" i="3"/>
  <c r="DN25" i="3"/>
  <c r="EI24" i="3"/>
  <c r="FD24" i="3" l="1"/>
  <c r="DU24" i="3"/>
  <c r="CS24" i="3"/>
  <c r="Z40" i="1" l="1"/>
  <c r="BX34" i="1"/>
  <c r="CI36" i="1" l="1"/>
  <c r="CI39" i="1" l="1"/>
  <c r="K40" i="1" l="1"/>
  <c r="BJ24" i="3" l="1"/>
  <c r="Z39" i="1" l="1"/>
  <c r="Z38" i="1"/>
  <c r="Z37" i="1"/>
  <c r="Z36" i="1"/>
  <c r="Z35" i="1"/>
  <c r="Y22" i="3" l="1"/>
  <c r="Y33" i="3"/>
  <c r="Y31" i="3"/>
  <c r="BJ25" i="3" l="1"/>
  <c r="BJ26" i="3" l="1"/>
  <c r="BJ27" i="3"/>
  <c r="BJ28" i="3"/>
  <c r="BJ29" i="3"/>
</calcChain>
</file>

<file path=xl/sharedStrings.xml><?xml version="1.0" encoding="utf-8"?>
<sst xmlns="http://schemas.openxmlformats.org/spreadsheetml/2006/main" count="596" uniqueCount="150">
  <si>
    <t>Приложение № 1</t>
  </si>
  <si>
    <t>к требованиям к форме программы в области</t>
  </si>
  <si>
    <t>энергосбережения и повышения энергетической</t>
  </si>
  <si>
    <t>эффективности для организаций, осуществляющих</t>
  </si>
  <si>
    <t>регулируемые виды деятельности, и отчетности</t>
  </si>
  <si>
    <t>о ходе ее реализации</t>
  </si>
  <si>
    <t>Руководитель организации</t>
  </si>
  <si>
    <t>(должность)</t>
  </si>
  <si>
    <t>(Ф.И.О.)</t>
  </si>
  <si>
    <t>"</t>
  </si>
  <si>
    <t xml:space="preserve"> г.</t>
  </si>
  <si>
    <t>ПАСПОРТ</t>
  </si>
  <si>
    <t>ПРОГРАММА
ЭНЕРГОСБЕРЕЖЕНИЯ И ПОВЫШЕНИЯ ЭНЕРГЕТИЧЕСКОЙ ЭФФЕКТИВНОСТИ</t>
  </si>
  <si>
    <t>(наименование организации)</t>
  </si>
  <si>
    <t>на 20</t>
  </si>
  <si>
    <t xml:space="preserve"> годы</t>
  </si>
  <si>
    <t>Основание для разработки программы</t>
  </si>
  <si>
    <t>Федеральный закон от 23.11.2009 №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</si>
  <si>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Почтовый адрес</t>
  </si>
  <si>
    <t>Ответственный за формирование программы (Ф.И.О., контактный
телефон, e-mail)</t>
  </si>
  <si>
    <t>Даты начала и окончания действия программы</t>
  </si>
  <si>
    <t>Год</t>
  </si>
  <si>
    <t>Затраты на реализацию программы, млн. руб. без НДС</t>
  </si>
  <si>
    <t>Доля затрат в инвестиционной программе, направленная на реализацию мероприятий
программы энергосбережения и повышения энергетической эффективности</t>
  </si>
  <si>
    <t>Топливно-энергетические ресурсы (ТЭР)</t>
  </si>
  <si>
    <t>При осуществлении регулируемого вида деятельности</t>
  </si>
  <si>
    <t>При осуществлении прочей деятельности,
в т.ч. хозяйственные нужды</t>
  </si>
  <si>
    <t>всего</t>
  </si>
  <si>
    <t>в т.ч. капитальные</t>
  </si>
  <si>
    <t>Суммарные затраты ТЭР</t>
  </si>
  <si>
    <t>Экономия ТЭР в результате реализации программы</t>
  </si>
  <si>
    <t>т у.т. без учета
воды</t>
  </si>
  <si>
    <t>млн. руб. без НДС
с учетом воды</t>
  </si>
  <si>
    <t xml:space="preserve"> ВСЕГО</t>
  </si>
  <si>
    <t>* Базовый год - предшествующий год году начала действия программы энергосбережения и повышения энергетической эффективности.</t>
  </si>
  <si>
    <t>СОГЛАСОВАНО</t>
  </si>
  <si>
    <t>на обороте документа:</t>
  </si>
  <si>
    <t>Приложение № 2</t>
  </si>
  <si>
    <t>ЦЕЛЕВЫЕ И ПРОЧИЕ ПОКАЗАТЕЛИ ПРОГРАММЫ ЭНЕРГОСБЕРЕЖЕНИЯ И ПОВЫШЕНИЯ ЭНЕРГЕТИЧЕСКОЙ ЭФФЕКТИВНОСТИ</t>
  </si>
  <si>
    <t>№
п/п</t>
  </si>
  <si>
    <t>Целевые и прочие показатели</t>
  </si>
  <si>
    <t>Ед. изм.</t>
  </si>
  <si>
    <t>Средние показатели
по отрасли</t>
  </si>
  <si>
    <t>Лучшие мировые показатели
по отрасли</t>
  </si>
  <si>
    <t>Плановые значения целевых показателей по годам</t>
  </si>
  <si>
    <t>1</t>
  </si>
  <si>
    <t>1.1</t>
  </si>
  <si>
    <t>2</t>
  </si>
  <si>
    <t>Приложение № 3</t>
  </si>
  <si>
    <t>ПЕРЕЧЕНЬ МЕРОПРИЯТИЙ, ОСНОВНОЙ ЦЕЛЬЮ КОТОРЫХ ЯВЛЯЕТСЯ ЭНЕРГОСБЕРЕЖЕНИЕ
И (ИЛИ) ПОВЫШЕНИЕ ЭНЕРГЕТИЧЕСКОЙ ЭФФЕКТИВНОСТИ</t>
  </si>
  <si>
    <t>№ п/п</t>
  </si>
  <si>
    <t>Наименование мероприятия</t>
  </si>
  <si>
    <t>Объемы
выполнения (план)
с разбивкой
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</si>
  <si>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</si>
  <si>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Показатели экономической эффективности</t>
  </si>
  <si>
    <t>Срок аморти-зации,
лет</t>
  </si>
  <si>
    <t>Затраты (план),
млн. руб. (без НДС), с разбивкой по годам действия программы</t>
  </si>
  <si>
    <t>Статья затрат</t>
  </si>
  <si>
    <t>Источник финанси-рования</t>
  </si>
  <si>
    <t>ед. измерения</t>
  </si>
  <si>
    <t>всего по годам экономия
в указанной размерности</t>
  </si>
  <si>
    <t>численное значение экономии
в указанной размерности</t>
  </si>
  <si>
    <t>численное значение экономии, т у.т.</t>
  </si>
  <si>
    <t>численное значение экономии, млн. руб.</t>
  </si>
  <si>
    <t>дисконтированный срок окупаемости, лет</t>
  </si>
  <si>
    <t>ВНД, %</t>
  </si>
  <si>
    <t>ЧДД, млн. руб.</t>
  </si>
  <si>
    <t>Услуги по передаче электрической энергии</t>
  </si>
  <si>
    <t>Целевые показатели энергосбережения и повышения энергетической эффективности</t>
  </si>
  <si>
    <t>Снижение потерь электрической энергии в сетях</t>
  </si>
  <si>
    <t>Снижение расхода электрической энергии на собственные нужды</t>
  </si>
  <si>
    <t>Увеличение доли услуг по передаче электрической энергии (мощности) по приборам учета</t>
  </si>
  <si>
    <t>Сокращение удельного расхода электрической энергии в зданиях, строениях, сооружениях, находящихся в собствен-ности компании и/или на другом законном основании</t>
  </si>
  <si>
    <t>Сокращение удельного расхода тепловой энергии в зданиях, строениях, сооружениях, находящихся в собственности ком-пании и/или на другом законном основании</t>
  </si>
  <si>
    <t>1.2</t>
  </si>
  <si>
    <t>1.3</t>
  </si>
  <si>
    <t>1.4</t>
  </si>
  <si>
    <t>1.5</t>
  </si>
  <si>
    <t>1.6</t>
  </si>
  <si>
    <t>1.7</t>
  </si>
  <si>
    <t>%</t>
  </si>
  <si>
    <t>кВт.ч/кв. м, %</t>
  </si>
  <si>
    <t>Гкал/куб. м, %</t>
  </si>
  <si>
    <t>т.у.т./км, %</t>
  </si>
  <si>
    <t>Оснащенность зданий, строений, сооружений, находящихся в собственности компании и/или на другом законном основании, приборами учета используемых энергоресурсов: воды, природного газа, тепловой энергии, электрической энергии</t>
  </si>
  <si>
    <t>Сокращение удельного расхода горюче-смазочных материалов, используемых компанией при оказании услуг по передаче электрической энергии (мощности)</t>
  </si>
  <si>
    <t>шт.</t>
  </si>
  <si>
    <t>08</t>
  </si>
  <si>
    <t>3</t>
  </si>
  <si>
    <t>4</t>
  </si>
  <si>
    <t>-</t>
  </si>
  <si>
    <t>Прочие показатели энергосбережения и повышения энергетической эффективности</t>
  </si>
  <si>
    <t>Показатели качества и надежности</t>
  </si>
  <si>
    <t>2.1</t>
  </si>
  <si>
    <t>2.2</t>
  </si>
  <si>
    <t>2.3</t>
  </si>
  <si>
    <t>кВт*ч</t>
  </si>
  <si>
    <t>5</t>
  </si>
  <si>
    <t>6</t>
  </si>
  <si>
    <t>Мероприятия по установке осветительных устройств с использованием светодиодов</t>
  </si>
  <si>
    <t>1.8</t>
  </si>
  <si>
    <t>Доля использования осветительных устройств с использованием светодио-дов в общем объеме используемых ос-ветительных устройств</t>
  </si>
  <si>
    <t>2022</t>
  </si>
  <si>
    <t>2023</t>
  </si>
  <si>
    <t>2024</t>
  </si>
  <si>
    <t>кВт.ч</t>
  </si>
  <si>
    <t>1.9</t>
  </si>
  <si>
    <t>Объем выбросов парниковых газов при производстве единицы товара (услуги)</t>
  </si>
  <si>
    <r>
      <t>м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/тыс. Гкал</t>
    </r>
  </si>
  <si>
    <t>Величина средней продолжительности прекращений передачи электрической энергии на точку поставки (Пsaidi)</t>
  </si>
  <si>
    <t>Величина средней частоты прекращений передачи электрической энергии на точку поставки (Пsaifi)</t>
  </si>
  <si>
    <t>Показатель уровня качества осуществляемого технологического присоединения к сети (Птпр)</t>
  </si>
  <si>
    <t>Мероприятия по модернизации оборудования, в том числе замене оборудования на оборудование с более высоким коэффициентом полезного действия, внедрение инновационных решений и энергосберегающих технологий, в том числе энергоэффективной нанотехнологической продукции</t>
  </si>
  <si>
    <t xml:space="preserve">Мероприятия, направленные на снижение потребления энергетических ресурсов на собственные нужды при осуществлении регулируемых видов деятельности </t>
  </si>
  <si>
    <t>Мероприятия по сокращению потерь электрической, тепловой энергии, холодной и горячей воды при осуществлении регулируемых видов деятельности</t>
  </si>
  <si>
    <t>Герметизация зданий (окна, двери, швы, подвалы, выходы вентиляции, инженерных коммуникаций)</t>
  </si>
  <si>
    <t>4.1</t>
  </si>
  <si>
    <t>Герметизация зданий трансформаторных подстанций</t>
  </si>
  <si>
    <t>Внедрение реле-регуляторов светильников</t>
  </si>
  <si>
    <t>5.1</t>
  </si>
  <si>
    <t>Внедрение реле-регуляторов светильников на трансформаторных подстанциях</t>
  </si>
  <si>
    <t>Контроль за обогревательными приборами, установленными в распределительных помещениях ТП, в осенне-зимний период</t>
  </si>
  <si>
    <t>3.1</t>
  </si>
  <si>
    <t>6.1</t>
  </si>
  <si>
    <t>26</t>
  </si>
  <si>
    <t>21</t>
  </si>
  <si>
    <t>22</t>
  </si>
  <si>
    <t>2022-2026 гг.</t>
  </si>
  <si>
    <t>2021*</t>
  </si>
  <si>
    <t>2025</t>
  </si>
  <si>
    <t>2026</t>
  </si>
  <si>
    <t>Прибыль</t>
  </si>
  <si>
    <t>428028, РФ, Чувашская Республика, г. Чебоксары, пр-т Тракторостроителей, д. 101, каб. 514</t>
  </si>
  <si>
    <t>Шаварин А.К., 8(8352)304433, esrltd@yandex.ru</t>
  </si>
  <si>
    <t>А.К. Шаварин</t>
  </si>
  <si>
    <t>марта</t>
  </si>
  <si>
    <t>3.1.1</t>
  </si>
  <si>
    <t>3.1.2</t>
  </si>
  <si>
    <t>3.1.3</t>
  </si>
  <si>
    <t>3.1.4</t>
  </si>
  <si>
    <t>3.1.5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</si>
  <si>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</si>
  <si>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1)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</si>
  <si>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2)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</si>
  <si>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3)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</si>
  <si>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4)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</si>
  <si>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5)</t>
  </si>
  <si>
    <t>Общества с ограниченной ответственностью «ЭнергоСетьРемонт»</t>
  </si>
  <si>
    <t>генеральный директор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</si>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</sst>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6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1" fillId="0" borderId="7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10" xfId="0" applyFont="1" applyBorder="1"/>
    <xf numFmtId="0" fontId="1" fillId="0" borderId="6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 textRotation="90"/>
    </xf>
    <xf numFmtId="0" fontId="1" fillId="0" borderId="8" xfId="0" applyFont="1" applyBorder="1" applyAlignment="1">
      <alignment horizontal="center" vertical="center" textRotation="90"/>
    </xf>
    <xf numFmtId="49" fontId="1" fillId="0" borderId="8" xfId="0" applyNumberFormat="1" applyFont="1" applyBorder="1" applyAlignment="1">
      <alignment horizontal="center" vertical="center" textRotation="90"/>
    </xf>
    <xf numFmtId="0" fontId="1" fillId="0" borderId="9" xfId="0" applyFont="1" applyBorder="1"/>
    <xf numFmtId="0" fontId="1" fillId="0" borderId="8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1" xfId="0" applyFont="1" applyBorder="1" applyAlignment="1">
      <alignment horizontal="center" vertical="center" textRotation="90"/>
    </xf>
    <xf numFmtId="0" fontId="6" fillId="0" borderId="0" xfId="0" applyFont="1"/>
    <xf numFmtId="0" fontId="6" fillId="0" borderId="6" xfId="0" applyFont="1" applyBorder="1"/>
    <xf numFmtId="0" fontId="6" fillId="0" borderId="2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" xfId="0" applyFont="1" applyBorder="1"/>
    <xf numFmtId="0" fontId="6" fillId="0" borderId="10" xfId="0" applyFont="1" applyBorder="1"/>
    <xf numFmtId="0" fontId="6" fillId="0" borderId="0" xfId="0" applyFont="1" applyAlignment="1">
      <alignment vertical="top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165" fontId="4" fillId="0" borderId="0" xfId="0" applyNumberFormat="1" applyFont="1"/>
    <xf numFmtId="0" fontId="1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right"/>
    </xf>
    <xf numFmtId="0" fontId="0" fillId="0" borderId="0" xfId="0"/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0" fontId="6" fillId="0" borderId="3" xfId="0" applyNumberFormat="1" applyFont="1" applyFill="1" applyBorder="1" applyAlignment="1">
      <alignment horizontal="center" vertical="center"/>
    </xf>
    <xf numFmtId="10" fontId="6" fillId="0" borderId="4" xfId="0" applyNumberFormat="1" applyFont="1" applyFill="1" applyBorder="1" applyAlignment="1">
      <alignment horizontal="center" vertical="center"/>
    </xf>
    <xf numFmtId="10" fontId="6" fillId="0" borderId="5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 textRotation="90"/>
    </xf>
    <xf numFmtId="49" fontId="1" fillId="0" borderId="0" xfId="0" applyNumberFormat="1" applyFont="1" applyFill="1" applyBorder="1" applyAlignment="1">
      <alignment horizontal="left" vertical="center" textRotation="90"/>
    </xf>
    <xf numFmtId="49" fontId="1" fillId="0" borderId="9" xfId="0" applyNumberFormat="1" applyFont="1" applyFill="1" applyBorder="1" applyAlignment="1">
      <alignment horizontal="left" vertical="center" textRotation="90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5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3"/>
  <sheetViews>
    <sheetView view="pageBreakPreview" topLeftCell="A22" zoomScaleNormal="100" zoomScaleSheetLayoutView="100" workbookViewId="0">
      <selection activeCell="BX39" sqref="BX39:CH39"/>
    </sheetView>
  </sheetViews>
  <sheetFormatPr defaultColWidth="0.85546875" defaultRowHeight="15" x14ac:dyDescent="0.25"/>
  <cols>
    <col min="1" max="147" width="0.85546875" style="2"/>
    <col min="148" max="148" width="2.140625" style="2" customWidth="1"/>
    <col min="149" max="16384" width="0.85546875" style="2"/>
  </cols>
  <sheetData>
    <row r="1" spans="120:157" s="1" customFormat="1" ht="11.25" customHeight="1" x14ac:dyDescent="0.2">
      <c r="DQ1" s="1" t="s">
        <v>0</v>
      </c>
    </row>
    <row r="2" spans="120:157" s="1" customFormat="1" ht="11.25" customHeight="1" x14ac:dyDescent="0.2">
      <c r="DQ2" s="1" t="s">
        <v>1</v>
      </c>
    </row>
    <row r="3" spans="120:157" s="1" customFormat="1" ht="11.25" customHeight="1" x14ac:dyDescent="0.2">
      <c r="DQ3" s="1" t="s">
        <v>2</v>
      </c>
    </row>
    <row r="4" spans="120:157" s="1" customFormat="1" ht="11.25" customHeight="1" x14ac:dyDescent="0.2">
      <c r="DQ4" s="1" t="s">
        <v>3</v>
      </c>
    </row>
    <row r="5" spans="120:157" s="1" customFormat="1" ht="11.25" customHeight="1" x14ac:dyDescent="0.2">
      <c r="DQ5" s="1" t="s">
        <v>4</v>
      </c>
    </row>
    <row r="6" spans="120:157" s="1" customFormat="1" ht="11.25" customHeight="1" x14ac:dyDescent="0.2">
      <c r="DQ6" s="1" t="s">
        <v>5</v>
      </c>
    </row>
    <row r="7" spans="120:157" ht="15" customHeight="1" x14ac:dyDescent="0.25"/>
    <row r="8" spans="120:157" ht="15" customHeight="1" x14ac:dyDescent="0.25"/>
    <row r="9" spans="120:157" ht="15" customHeight="1" x14ac:dyDescent="0.25"/>
    <row r="10" spans="120:157" ht="15" customHeight="1" x14ac:dyDescent="0.25">
      <c r="DP10" s="57" t="s">
        <v>6</v>
      </c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</row>
    <row r="11" spans="120:157" x14ac:dyDescent="0.25">
      <c r="DP11" s="58" t="s">
        <v>148</v>
      </c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</row>
    <row r="12" spans="120:157" s="1" customFormat="1" ht="12" x14ac:dyDescent="0.2">
      <c r="DP12" s="56" t="s">
        <v>7</v>
      </c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</row>
    <row r="13" spans="120:157" x14ac:dyDescent="0.25">
      <c r="DP13" s="58" t="s">
        <v>134</v>
      </c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</row>
    <row r="14" spans="120:157" x14ac:dyDescent="0.25">
      <c r="DP14" s="56" t="s">
        <v>8</v>
      </c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</row>
    <row r="15" spans="120:157" x14ac:dyDescent="0.25">
      <c r="DP15" s="59" t="s">
        <v>9</v>
      </c>
      <c r="DQ15" s="59"/>
      <c r="DR15" s="60" t="s">
        <v>149</v>
      </c>
      <c r="DS15" s="60"/>
      <c r="DT15" s="60"/>
      <c r="DU15" s="60"/>
      <c r="DV15" s="52" t="s">
        <v>9</v>
      </c>
      <c r="DW15" s="52"/>
      <c r="DX15" s="52"/>
      <c r="DY15" s="60" t="s">
        <v>135</v>
      </c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59">
        <v>20</v>
      </c>
      <c r="ER15" s="59"/>
      <c r="ES15" s="59"/>
      <c r="ET15" s="59"/>
      <c r="EU15" s="51" t="s">
        <v>125</v>
      </c>
      <c r="EV15" s="51"/>
      <c r="EW15" s="51"/>
      <c r="EX15" s="51"/>
      <c r="EY15" s="52" t="s">
        <v>10</v>
      </c>
      <c r="EZ15" s="52"/>
      <c r="FA15" s="52"/>
    </row>
    <row r="17" spans="1:163" s="3" customFormat="1" ht="15.75" x14ac:dyDescent="0.25">
      <c r="A17" s="53" t="s">
        <v>11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3"/>
      <c r="EO17" s="53"/>
      <c r="EP17" s="53"/>
      <c r="EQ17" s="53"/>
      <c r="ER17" s="53"/>
      <c r="ES17" s="53"/>
      <c r="ET17" s="53"/>
      <c r="EU17" s="53"/>
      <c r="EV17" s="53"/>
      <c r="EW17" s="53"/>
      <c r="EX17" s="53"/>
      <c r="EY17" s="53"/>
      <c r="EZ17" s="53"/>
      <c r="FA17" s="53"/>
      <c r="FB17" s="53"/>
      <c r="FC17" s="53"/>
      <c r="FD17" s="53"/>
      <c r="FE17" s="53"/>
      <c r="FF17" s="53"/>
      <c r="FG17" s="53"/>
    </row>
    <row r="19" spans="1:163" s="3" customFormat="1" ht="30" customHeight="1" x14ac:dyDescent="0.25">
      <c r="A19" s="54" t="s">
        <v>12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4"/>
      <c r="EX19" s="54"/>
      <c r="EY19" s="54"/>
      <c r="EZ19" s="54"/>
      <c r="FA19" s="54"/>
      <c r="FB19" s="54"/>
      <c r="FC19" s="54"/>
      <c r="FD19" s="54"/>
      <c r="FE19" s="54"/>
      <c r="FF19" s="54"/>
      <c r="FG19" s="54"/>
    </row>
    <row r="20" spans="1:163" ht="15.75" x14ac:dyDescent="0.25">
      <c r="AI20" s="55" t="s">
        <v>147</v>
      </c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</row>
    <row r="21" spans="1:163" s="1" customFormat="1" ht="12" x14ac:dyDescent="0.2">
      <c r="AI21" s="56" t="s">
        <v>13</v>
      </c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</row>
    <row r="22" spans="1:163" s="3" customFormat="1" ht="15.75" x14ac:dyDescent="0.25">
      <c r="BP22" s="72" t="s">
        <v>14</v>
      </c>
      <c r="BQ22" s="72"/>
      <c r="BR22" s="72"/>
      <c r="BS22" s="72"/>
      <c r="BT22" s="72"/>
      <c r="BU22" s="72"/>
      <c r="BV22" s="72"/>
      <c r="BW22" s="73" t="s">
        <v>126</v>
      </c>
      <c r="BX22" s="73"/>
      <c r="BY22" s="73"/>
      <c r="BZ22" s="73"/>
      <c r="CA22" s="74">
        <v>-20</v>
      </c>
      <c r="CB22" s="75"/>
      <c r="CC22" s="75"/>
      <c r="CD22" s="75"/>
      <c r="CE22" s="75"/>
      <c r="CF22" s="75"/>
      <c r="CG22" s="73" t="s">
        <v>124</v>
      </c>
      <c r="CH22" s="73"/>
      <c r="CI22" s="73"/>
      <c r="CJ22" s="73"/>
      <c r="CK22" s="76" t="s">
        <v>15</v>
      </c>
      <c r="CL22" s="76"/>
      <c r="CM22" s="76"/>
      <c r="CN22" s="76"/>
      <c r="CO22" s="76"/>
      <c r="CP22" s="76"/>
      <c r="CQ22" s="76"/>
    </row>
    <row r="23" spans="1:163" s="3" customFormat="1" ht="15.75" x14ac:dyDescent="0.25"/>
    <row r="24" spans="1:163" ht="15" customHeight="1" x14ac:dyDescent="0.25"/>
    <row r="25" spans="1:163" s="5" customFormat="1" ht="26.25" customHeight="1" x14ac:dyDescent="0.2">
      <c r="A25" s="4"/>
      <c r="B25" s="61" t="s">
        <v>16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2"/>
      <c r="AO25" s="63" t="s">
        <v>17</v>
      </c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5"/>
    </row>
    <row r="26" spans="1:163" s="5" customFormat="1" ht="15" customHeight="1" x14ac:dyDescent="0.2">
      <c r="A26" s="4"/>
      <c r="B26" s="61" t="s">
        <v>18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2"/>
      <c r="AO26" s="63" t="s">
        <v>132</v>
      </c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5"/>
    </row>
    <row r="27" spans="1:163" s="5" customFormat="1" ht="40.5" customHeight="1" x14ac:dyDescent="0.2">
      <c r="A27" s="4"/>
      <c r="B27" s="61" t="s">
        <v>19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2"/>
      <c r="AO27" s="66" t="s">
        <v>133</v>
      </c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7"/>
      <c r="FF27" s="67"/>
      <c r="FG27" s="68"/>
    </row>
    <row r="28" spans="1:163" s="5" customFormat="1" ht="26.25" customHeight="1" x14ac:dyDescent="0.2">
      <c r="A28" s="4"/>
      <c r="B28" s="61" t="s">
        <v>20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2"/>
      <c r="AO28" s="69" t="s">
        <v>127</v>
      </c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  <c r="DD28" s="70"/>
      <c r="DE28" s="70"/>
      <c r="DF28" s="70"/>
      <c r="DG28" s="70"/>
      <c r="DH28" s="70"/>
      <c r="DI28" s="70"/>
      <c r="DJ28" s="70"/>
      <c r="DK28" s="70"/>
      <c r="DL28" s="70"/>
      <c r="DM28" s="70"/>
      <c r="DN28" s="70"/>
      <c r="DO28" s="70"/>
      <c r="DP28" s="70"/>
      <c r="DQ28" s="70"/>
      <c r="DR28" s="70"/>
      <c r="DS28" s="70"/>
      <c r="DT28" s="70"/>
      <c r="DU28" s="70"/>
      <c r="DV28" s="70"/>
      <c r="DW28" s="70"/>
      <c r="DX28" s="70"/>
      <c r="DY28" s="70"/>
      <c r="DZ28" s="70"/>
      <c r="EA28" s="70"/>
      <c r="EB28" s="70"/>
      <c r="EC28" s="70"/>
      <c r="ED28" s="70"/>
      <c r="EE28" s="70"/>
      <c r="EF28" s="70"/>
      <c r="EG28" s="70"/>
      <c r="EH28" s="70"/>
      <c r="EI28" s="70"/>
      <c r="EJ28" s="70"/>
      <c r="EK28" s="70"/>
      <c r="EL28" s="70"/>
      <c r="EM28" s="70"/>
      <c r="EN28" s="70"/>
      <c r="EO28" s="70"/>
      <c r="EP28" s="70"/>
      <c r="EQ28" s="70"/>
      <c r="ER28" s="70"/>
      <c r="ES28" s="70"/>
      <c r="ET28" s="70"/>
      <c r="EU28" s="70"/>
      <c r="EV28" s="70"/>
      <c r="EW28" s="70"/>
      <c r="EX28" s="70"/>
      <c r="EY28" s="70"/>
      <c r="EZ28" s="70"/>
      <c r="FA28" s="70"/>
      <c r="FB28" s="70"/>
      <c r="FC28" s="70"/>
      <c r="FD28" s="70"/>
      <c r="FE28" s="70"/>
      <c r="FF28" s="70"/>
      <c r="FG28" s="71"/>
    </row>
    <row r="29" spans="1:163" s="5" customFormat="1" ht="13.5" customHeight="1" x14ac:dyDescent="0.2">
      <c r="A29" s="77" t="s">
        <v>21</v>
      </c>
      <c r="B29" s="78"/>
      <c r="C29" s="78"/>
      <c r="D29" s="78"/>
      <c r="E29" s="78"/>
      <c r="F29" s="78"/>
      <c r="G29" s="78"/>
      <c r="H29" s="78"/>
      <c r="I29" s="78"/>
      <c r="J29" s="79"/>
      <c r="K29" s="86" t="s">
        <v>22</v>
      </c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7"/>
      <c r="AO29" s="90" t="s">
        <v>23</v>
      </c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7"/>
      <c r="BX29" s="95" t="s">
        <v>24</v>
      </c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96"/>
      <c r="CY29" s="96"/>
      <c r="CZ29" s="96"/>
      <c r="DA29" s="96"/>
      <c r="DB29" s="96"/>
      <c r="DC29" s="96"/>
      <c r="DD29" s="96"/>
      <c r="DE29" s="96"/>
      <c r="DF29" s="96"/>
      <c r="DG29" s="96"/>
      <c r="DH29" s="96"/>
      <c r="DI29" s="96"/>
      <c r="DJ29" s="96"/>
      <c r="DK29" s="96"/>
      <c r="DL29" s="96"/>
      <c r="DM29" s="96"/>
      <c r="DN29" s="96"/>
      <c r="DO29" s="96"/>
      <c r="DP29" s="96"/>
      <c r="DQ29" s="96"/>
      <c r="DR29" s="96"/>
      <c r="DS29" s="96"/>
      <c r="DT29" s="96"/>
      <c r="DU29" s="96"/>
      <c r="DV29" s="96"/>
      <c r="DW29" s="96"/>
      <c r="DX29" s="96"/>
      <c r="DY29" s="96"/>
      <c r="DZ29" s="96"/>
      <c r="EA29" s="96"/>
      <c r="EB29" s="96"/>
      <c r="EC29" s="96"/>
      <c r="ED29" s="96"/>
      <c r="EE29" s="96"/>
      <c r="EF29" s="96"/>
      <c r="EG29" s="96"/>
      <c r="EH29" s="96"/>
      <c r="EI29" s="96"/>
      <c r="EJ29" s="96"/>
      <c r="EK29" s="96"/>
      <c r="EL29" s="96"/>
      <c r="EM29" s="96"/>
      <c r="EN29" s="96"/>
      <c r="EO29" s="96"/>
      <c r="EP29" s="96"/>
      <c r="EQ29" s="96"/>
      <c r="ER29" s="96"/>
      <c r="ES29" s="96"/>
      <c r="ET29" s="96"/>
      <c r="EU29" s="96"/>
      <c r="EV29" s="96"/>
      <c r="EW29" s="96"/>
      <c r="EX29" s="96"/>
      <c r="EY29" s="96"/>
      <c r="EZ29" s="96"/>
      <c r="FA29" s="96"/>
      <c r="FB29" s="96"/>
      <c r="FC29" s="96"/>
      <c r="FD29" s="96"/>
      <c r="FE29" s="96"/>
      <c r="FF29" s="96"/>
      <c r="FG29" s="97"/>
    </row>
    <row r="30" spans="1:163" s="5" customFormat="1" ht="13.5" customHeight="1" x14ac:dyDescent="0.2">
      <c r="A30" s="80"/>
      <c r="B30" s="81"/>
      <c r="C30" s="81"/>
      <c r="D30" s="81"/>
      <c r="E30" s="81"/>
      <c r="F30" s="81"/>
      <c r="G30" s="81"/>
      <c r="H30" s="81"/>
      <c r="I30" s="81"/>
      <c r="J30" s="82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9"/>
      <c r="AO30" s="91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3"/>
      <c r="BX30" s="90" t="s">
        <v>25</v>
      </c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7"/>
      <c r="DP30" s="90" t="s">
        <v>26</v>
      </c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  <c r="EX30" s="86"/>
      <c r="EY30" s="86"/>
      <c r="EZ30" s="86"/>
      <c r="FA30" s="86"/>
      <c r="FB30" s="86"/>
      <c r="FC30" s="86"/>
      <c r="FD30" s="86"/>
      <c r="FE30" s="86"/>
      <c r="FF30" s="86"/>
      <c r="FG30" s="87"/>
    </row>
    <row r="31" spans="1:163" s="5" customFormat="1" ht="13.5" customHeight="1" x14ac:dyDescent="0.2">
      <c r="A31" s="80"/>
      <c r="B31" s="81"/>
      <c r="C31" s="81"/>
      <c r="D31" s="81"/>
      <c r="E31" s="81"/>
      <c r="F31" s="81"/>
      <c r="G31" s="81"/>
      <c r="H31" s="81"/>
      <c r="I31" s="81"/>
      <c r="J31" s="82"/>
      <c r="K31" s="90" t="s">
        <v>27</v>
      </c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7"/>
      <c r="Z31" s="90" t="s">
        <v>28</v>
      </c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7"/>
      <c r="AO31" s="91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3"/>
      <c r="BX31" s="94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9"/>
      <c r="DP31" s="94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  <c r="FC31" s="88"/>
      <c r="FD31" s="88"/>
      <c r="FE31" s="88"/>
      <c r="FF31" s="88"/>
      <c r="FG31" s="89"/>
    </row>
    <row r="32" spans="1:163" s="5" customFormat="1" ht="41.25" customHeight="1" x14ac:dyDescent="0.2">
      <c r="A32" s="80"/>
      <c r="B32" s="81"/>
      <c r="C32" s="81"/>
      <c r="D32" s="81"/>
      <c r="E32" s="81"/>
      <c r="F32" s="81"/>
      <c r="G32" s="81"/>
      <c r="H32" s="81"/>
      <c r="I32" s="81"/>
      <c r="J32" s="82"/>
      <c r="K32" s="91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3"/>
      <c r="Z32" s="91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3"/>
      <c r="AO32" s="91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3"/>
      <c r="BX32" s="98" t="s">
        <v>29</v>
      </c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100"/>
      <c r="CT32" s="98" t="s">
        <v>30</v>
      </c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100"/>
      <c r="DP32" s="98" t="s">
        <v>29</v>
      </c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100"/>
      <c r="EL32" s="98" t="s">
        <v>30</v>
      </c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100"/>
    </row>
    <row r="33" spans="1:163" s="5" customFormat="1" ht="51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  <c r="J33" s="85"/>
      <c r="K33" s="94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9"/>
      <c r="Z33" s="94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9"/>
      <c r="AO33" s="94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9"/>
      <c r="BX33" s="98" t="s">
        <v>31</v>
      </c>
      <c r="BY33" s="99"/>
      <c r="BZ33" s="99"/>
      <c r="CA33" s="99"/>
      <c r="CB33" s="99"/>
      <c r="CC33" s="99"/>
      <c r="CD33" s="99"/>
      <c r="CE33" s="99"/>
      <c r="CF33" s="99"/>
      <c r="CG33" s="99"/>
      <c r="CH33" s="100"/>
      <c r="CI33" s="98" t="s">
        <v>32</v>
      </c>
      <c r="CJ33" s="99"/>
      <c r="CK33" s="99"/>
      <c r="CL33" s="99"/>
      <c r="CM33" s="99"/>
      <c r="CN33" s="99"/>
      <c r="CO33" s="99"/>
      <c r="CP33" s="99"/>
      <c r="CQ33" s="99"/>
      <c r="CR33" s="99"/>
      <c r="CS33" s="100"/>
      <c r="CT33" s="98" t="s">
        <v>31</v>
      </c>
      <c r="CU33" s="99"/>
      <c r="CV33" s="99"/>
      <c r="CW33" s="99"/>
      <c r="CX33" s="99"/>
      <c r="CY33" s="99"/>
      <c r="CZ33" s="99"/>
      <c r="DA33" s="99"/>
      <c r="DB33" s="99"/>
      <c r="DC33" s="99"/>
      <c r="DD33" s="100"/>
      <c r="DE33" s="98" t="s">
        <v>32</v>
      </c>
      <c r="DF33" s="99"/>
      <c r="DG33" s="99"/>
      <c r="DH33" s="99"/>
      <c r="DI33" s="99"/>
      <c r="DJ33" s="99"/>
      <c r="DK33" s="99"/>
      <c r="DL33" s="99"/>
      <c r="DM33" s="99"/>
      <c r="DN33" s="99"/>
      <c r="DO33" s="100"/>
      <c r="DP33" s="98" t="s">
        <v>31</v>
      </c>
      <c r="DQ33" s="99"/>
      <c r="DR33" s="99"/>
      <c r="DS33" s="99"/>
      <c r="DT33" s="99"/>
      <c r="DU33" s="99"/>
      <c r="DV33" s="99"/>
      <c r="DW33" s="99"/>
      <c r="DX33" s="99"/>
      <c r="DY33" s="99"/>
      <c r="DZ33" s="100"/>
      <c r="EA33" s="98" t="s">
        <v>32</v>
      </c>
      <c r="EB33" s="99"/>
      <c r="EC33" s="99"/>
      <c r="ED33" s="99"/>
      <c r="EE33" s="99"/>
      <c r="EF33" s="99"/>
      <c r="EG33" s="99"/>
      <c r="EH33" s="99"/>
      <c r="EI33" s="99"/>
      <c r="EJ33" s="99"/>
      <c r="EK33" s="100"/>
      <c r="EL33" s="98" t="s">
        <v>31</v>
      </c>
      <c r="EM33" s="99"/>
      <c r="EN33" s="99"/>
      <c r="EO33" s="99"/>
      <c r="EP33" s="99"/>
      <c r="EQ33" s="99"/>
      <c r="ER33" s="99"/>
      <c r="ES33" s="99"/>
      <c r="ET33" s="99"/>
      <c r="EU33" s="99"/>
      <c r="EV33" s="100"/>
      <c r="EW33" s="98" t="s">
        <v>32</v>
      </c>
      <c r="EX33" s="99"/>
      <c r="EY33" s="99"/>
      <c r="EZ33" s="99"/>
      <c r="FA33" s="99"/>
      <c r="FB33" s="99"/>
      <c r="FC33" s="99"/>
      <c r="FD33" s="99"/>
      <c r="FE33" s="99"/>
      <c r="FF33" s="99"/>
      <c r="FG33" s="100"/>
    </row>
    <row r="34" spans="1:163" s="5" customFormat="1" ht="24.75" customHeight="1" x14ac:dyDescent="0.2">
      <c r="A34" s="41" t="s">
        <v>128</v>
      </c>
      <c r="B34" s="42"/>
      <c r="C34" s="42"/>
      <c r="D34" s="42"/>
      <c r="E34" s="42"/>
      <c r="F34" s="42"/>
      <c r="G34" s="42"/>
      <c r="H34" s="42"/>
      <c r="I34" s="42"/>
      <c r="J34" s="43"/>
      <c r="K34" s="44" t="s">
        <v>90</v>
      </c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6"/>
      <c r="Z34" s="38" t="s">
        <v>90</v>
      </c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40"/>
      <c r="AO34" s="47" t="s">
        <v>90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40"/>
      <c r="BX34" s="44">
        <f>((CI34*1000000/46.86)*0.75/1000)*1.49</f>
        <v>3.1805585787451984</v>
      </c>
      <c r="BY34" s="45"/>
      <c r="BZ34" s="45"/>
      <c r="CA34" s="45"/>
      <c r="CB34" s="45"/>
      <c r="CC34" s="45"/>
      <c r="CD34" s="45"/>
      <c r="CE34" s="45"/>
      <c r="CF34" s="45"/>
      <c r="CG34" s="45"/>
      <c r="CH34" s="46"/>
      <c r="CI34" s="48">
        <v>0.13336999999999999</v>
      </c>
      <c r="CJ34" s="49"/>
      <c r="CK34" s="49"/>
      <c r="CL34" s="49"/>
      <c r="CM34" s="49"/>
      <c r="CN34" s="49"/>
      <c r="CO34" s="49"/>
      <c r="CP34" s="49"/>
      <c r="CQ34" s="49"/>
      <c r="CR34" s="49"/>
      <c r="CS34" s="50"/>
      <c r="CT34" s="38" t="s">
        <v>90</v>
      </c>
      <c r="CU34" s="39"/>
      <c r="CV34" s="39"/>
      <c r="CW34" s="39"/>
      <c r="CX34" s="39"/>
      <c r="CY34" s="39"/>
      <c r="CZ34" s="39"/>
      <c r="DA34" s="39"/>
      <c r="DB34" s="39"/>
      <c r="DC34" s="39"/>
      <c r="DD34" s="40"/>
      <c r="DE34" s="38" t="s">
        <v>90</v>
      </c>
      <c r="DF34" s="39"/>
      <c r="DG34" s="39"/>
      <c r="DH34" s="39"/>
      <c r="DI34" s="39"/>
      <c r="DJ34" s="39"/>
      <c r="DK34" s="39"/>
      <c r="DL34" s="39"/>
      <c r="DM34" s="39"/>
      <c r="DN34" s="39"/>
      <c r="DO34" s="40"/>
      <c r="DP34" s="38" t="s">
        <v>90</v>
      </c>
      <c r="DQ34" s="39"/>
      <c r="DR34" s="39"/>
      <c r="DS34" s="39"/>
      <c r="DT34" s="39"/>
      <c r="DU34" s="39"/>
      <c r="DV34" s="39"/>
      <c r="DW34" s="39"/>
      <c r="DX34" s="39"/>
      <c r="DY34" s="39"/>
      <c r="DZ34" s="40"/>
      <c r="EA34" s="38" t="s">
        <v>90</v>
      </c>
      <c r="EB34" s="39"/>
      <c r="EC34" s="39"/>
      <c r="ED34" s="39"/>
      <c r="EE34" s="39"/>
      <c r="EF34" s="39"/>
      <c r="EG34" s="39"/>
      <c r="EH34" s="39"/>
      <c r="EI34" s="39"/>
      <c r="EJ34" s="39"/>
      <c r="EK34" s="40"/>
      <c r="EL34" s="38" t="s">
        <v>90</v>
      </c>
      <c r="EM34" s="39"/>
      <c r="EN34" s="39"/>
      <c r="EO34" s="39"/>
      <c r="EP34" s="39"/>
      <c r="EQ34" s="39"/>
      <c r="ER34" s="39"/>
      <c r="ES34" s="39"/>
      <c r="ET34" s="39"/>
      <c r="EU34" s="39"/>
      <c r="EV34" s="40"/>
      <c r="EW34" s="38" t="s">
        <v>90</v>
      </c>
      <c r="EX34" s="39"/>
      <c r="EY34" s="39"/>
      <c r="EZ34" s="39"/>
      <c r="FA34" s="39"/>
      <c r="FB34" s="39"/>
      <c r="FC34" s="39"/>
      <c r="FD34" s="39"/>
      <c r="FE34" s="39"/>
      <c r="FF34" s="39"/>
      <c r="FG34" s="40"/>
    </row>
    <row r="35" spans="1:163" s="5" customFormat="1" ht="24.75" customHeight="1" x14ac:dyDescent="0.2">
      <c r="A35" s="41" t="s">
        <v>102</v>
      </c>
      <c r="B35" s="42"/>
      <c r="C35" s="42"/>
      <c r="D35" s="42"/>
      <c r="E35" s="42"/>
      <c r="F35" s="42"/>
      <c r="G35" s="42"/>
      <c r="H35" s="42"/>
      <c r="I35" s="42"/>
      <c r="J35" s="43"/>
      <c r="K35" s="44">
        <f>Прил.3!GV25+Прил.3!GV35</f>
        <v>0.86672519999999997</v>
      </c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6"/>
      <c r="Z35" s="44">
        <f>Прил.3!GV25</f>
        <v>0.86372519999999997</v>
      </c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6"/>
      <c r="AO35" s="47">
        <v>1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40"/>
      <c r="BX35" s="44">
        <f>((CI35*1000000/46.86*1.043)*0.75/1000)*1.49</f>
        <v>3.483188727512804</v>
      </c>
      <c r="BY35" s="45"/>
      <c r="BZ35" s="45"/>
      <c r="CA35" s="45"/>
      <c r="CB35" s="45"/>
      <c r="CC35" s="45"/>
      <c r="CD35" s="45"/>
      <c r="CE35" s="45"/>
      <c r="CF35" s="45"/>
      <c r="CG35" s="45"/>
      <c r="CH35" s="46"/>
      <c r="CI35" s="48">
        <f>CI34*1.05</f>
        <v>0.14003849999999998</v>
      </c>
      <c r="CJ35" s="49"/>
      <c r="CK35" s="49"/>
      <c r="CL35" s="49"/>
      <c r="CM35" s="49"/>
      <c r="CN35" s="49"/>
      <c r="CO35" s="49"/>
      <c r="CP35" s="49"/>
      <c r="CQ35" s="49"/>
      <c r="CR35" s="49"/>
      <c r="CS35" s="50"/>
      <c r="CT35" s="38" t="s">
        <v>90</v>
      </c>
      <c r="CU35" s="39"/>
      <c r="CV35" s="39"/>
      <c r="CW35" s="39"/>
      <c r="CX35" s="39"/>
      <c r="CY35" s="39"/>
      <c r="CZ35" s="39"/>
      <c r="DA35" s="39"/>
      <c r="DB35" s="39"/>
      <c r="DC35" s="39"/>
      <c r="DD35" s="40"/>
      <c r="DE35" s="38" t="s">
        <v>90</v>
      </c>
      <c r="DF35" s="39"/>
      <c r="DG35" s="39"/>
      <c r="DH35" s="39"/>
      <c r="DI35" s="39"/>
      <c r="DJ35" s="39"/>
      <c r="DK35" s="39"/>
      <c r="DL35" s="39"/>
      <c r="DM35" s="39"/>
      <c r="DN35" s="39"/>
      <c r="DO35" s="40"/>
      <c r="DP35" s="38" t="s">
        <v>90</v>
      </c>
      <c r="DQ35" s="39"/>
      <c r="DR35" s="39"/>
      <c r="DS35" s="39"/>
      <c r="DT35" s="39"/>
      <c r="DU35" s="39"/>
      <c r="DV35" s="39"/>
      <c r="DW35" s="39"/>
      <c r="DX35" s="39"/>
      <c r="DY35" s="39"/>
      <c r="DZ35" s="40"/>
      <c r="EA35" s="38" t="s">
        <v>90</v>
      </c>
      <c r="EB35" s="39"/>
      <c r="EC35" s="39"/>
      <c r="ED35" s="39"/>
      <c r="EE35" s="39"/>
      <c r="EF35" s="39"/>
      <c r="EG35" s="39"/>
      <c r="EH35" s="39"/>
      <c r="EI35" s="39"/>
      <c r="EJ35" s="39"/>
      <c r="EK35" s="40"/>
      <c r="EL35" s="38" t="s">
        <v>90</v>
      </c>
      <c r="EM35" s="39"/>
      <c r="EN35" s="39"/>
      <c r="EO35" s="39"/>
      <c r="EP35" s="39"/>
      <c r="EQ35" s="39"/>
      <c r="ER35" s="39"/>
      <c r="ES35" s="39"/>
      <c r="ET35" s="39"/>
      <c r="EU35" s="39"/>
      <c r="EV35" s="40"/>
      <c r="EW35" s="38" t="s">
        <v>90</v>
      </c>
      <c r="EX35" s="39"/>
      <c r="EY35" s="39"/>
      <c r="EZ35" s="39"/>
      <c r="FA35" s="39"/>
      <c r="FB35" s="39"/>
      <c r="FC35" s="39"/>
      <c r="FD35" s="39"/>
      <c r="FE35" s="39"/>
      <c r="FF35" s="39"/>
      <c r="FG35" s="40"/>
    </row>
    <row r="36" spans="1:163" s="5" customFormat="1" ht="24.75" customHeight="1" x14ac:dyDescent="0.2">
      <c r="A36" s="41" t="s">
        <v>103</v>
      </c>
      <c r="B36" s="42"/>
      <c r="C36" s="42"/>
      <c r="D36" s="42"/>
      <c r="E36" s="42"/>
      <c r="F36" s="42"/>
      <c r="G36" s="42"/>
      <c r="H36" s="42"/>
      <c r="I36" s="42"/>
      <c r="J36" s="43"/>
      <c r="K36" s="44">
        <f>Прил.3!HE26+Прил.3!HE35</f>
        <v>0.86672519999999997</v>
      </c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6"/>
      <c r="Z36" s="44">
        <f>Прил.3!HE26</f>
        <v>0.86372519999999997</v>
      </c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6"/>
      <c r="AO36" s="47">
        <v>1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40"/>
      <c r="BX36" s="44">
        <f>((CI36*1000000/46.86*1.043)*0.75/1000)*1.49</f>
        <v>3.6573481638884444</v>
      </c>
      <c r="BY36" s="45"/>
      <c r="BZ36" s="45"/>
      <c r="CA36" s="45"/>
      <c r="CB36" s="45"/>
      <c r="CC36" s="45"/>
      <c r="CD36" s="45"/>
      <c r="CE36" s="45"/>
      <c r="CF36" s="45"/>
      <c r="CG36" s="45"/>
      <c r="CH36" s="46"/>
      <c r="CI36" s="48">
        <f t="shared" ref="CI36" si="0">CI35*1.05</f>
        <v>0.14704042499999997</v>
      </c>
      <c r="CJ36" s="49"/>
      <c r="CK36" s="49"/>
      <c r="CL36" s="49"/>
      <c r="CM36" s="49"/>
      <c r="CN36" s="49"/>
      <c r="CO36" s="49"/>
      <c r="CP36" s="49"/>
      <c r="CQ36" s="49"/>
      <c r="CR36" s="49"/>
      <c r="CS36" s="50"/>
      <c r="CT36" s="38" t="s">
        <v>90</v>
      </c>
      <c r="CU36" s="39"/>
      <c r="CV36" s="39"/>
      <c r="CW36" s="39"/>
      <c r="CX36" s="39"/>
      <c r="CY36" s="39"/>
      <c r="CZ36" s="39"/>
      <c r="DA36" s="39"/>
      <c r="DB36" s="39"/>
      <c r="DC36" s="39"/>
      <c r="DD36" s="40"/>
      <c r="DE36" s="38" t="s">
        <v>90</v>
      </c>
      <c r="DF36" s="39"/>
      <c r="DG36" s="39"/>
      <c r="DH36" s="39"/>
      <c r="DI36" s="39"/>
      <c r="DJ36" s="39"/>
      <c r="DK36" s="39"/>
      <c r="DL36" s="39"/>
      <c r="DM36" s="39"/>
      <c r="DN36" s="39"/>
      <c r="DO36" s="40"/>
      <c r="DP36" s="38" t="s">
        <v>90</v>
      </c>
      <c r="DQ36" s="39"/>
      <c r="DR36" s="39"/>
      <c r="DS36" s="39"/>
      <c r="DT36" s="39"/>
      <c r="DU36" s="39"/>
      <c r="DV36" s="39"/>
      <c r="DW36" s="39"/>
      <c r="DX36" s="39"/>
      <c r="DY36" s="39"/>
      <c r="DZ36" s="40"/>
      <c r="EA36" s="38" t="s">
        <v>90</v>
      </c>
      <c r="EB36" s="39"/>
      <c r="EC36" s="39"/>
      <c r="ED36" s="39"/>
      <c r="EE36" s="39"/>
      <c r="EF36" s="39"/>
      <c r="EG36" s="39"/>
      <c r="EH36" s="39"/>
      <c r="EI36" s="39"/>
      <c r="EJ36" s="39"/>
      <c r="EK36" s="40"/>
      <c r="EL36" s="38" t="s">
        <v>90</v>
      </c>
      <c r="EM36" s="39"/>
      <c r="EN36" s="39"/>
      <c r="EO36" s="39"/>
      <c r="EP36" s="39"/>
      <c r="EQ36" s="39"/>
      <c r="ER36" s="39"/>
      <c r="ES36" s="39"/>
      <c r="ET36" s="39"/>
      <c r="EU36" s="39"/>
      <c r="EV36" s="40"/>
      <c r="EW36" s="38" t="s">
        <v>90</v>
      </c>
      <c r="EX36" s="39"/>
      <c r="EY36" s="39"/>
      <c r="EZ36" s="39"/>
      <c r="FA36" s="39"/>
      <c r="FB36" s="39"/>
      <c r="FC36" s="39"/>
      <c r="FD36" s="39"/>
      <c r="FE36" s="39"/>
      <c r="FF36" s="39"/>
      <c r="FG36" s="40"/>
    </row>
    <row r="37" spans="1:163" s="5" customFormat="1" ht="24.75" customHeight="1" x14ac:dyDescent="0.2">
      <c r="A37" s="41" t="s">
        <v>104</v>
      </c>
      <c r="B37" s="42"/>
      <c r="C37" s="42"/>
      <c r="D37" s="42"/>
      <c r="E37" s="42"/>
      <c r="F37" s="42"/>
      <c r="G37" s="42"/>
      <c r="H37" s="42"/>
      <c r="I37" s="42"/>
      <c r="J37" s="43"/>
      <c r="K37" s="44">
        <f>Прил.3!HN27+Прил.3!HN35</f>
        <v>0.86672519999999997</v>
      </c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6"/>
      <c r="Z37" s="44">
        <f>Прил.3!HN27</f>
        <v>0.86372519999999997</v>
      </c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6"/>
      <c r="AO37" s="47">
        <v>1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40"/>
      <c r="BX37" s="44">
        <f>((CI37*1000000/46.86*1.043)*0.75/1000)*1.49</f>
        <v>3.8402155720828657</v>
      </c>
      <c r="BY37" s="45"/>
      <c r="BZ37" s="45"/>
      <c r="CA37" s="45"/>
      <c r="CB37" s="45"/>
      <c r="CC37" s="45"/>
      <c r="CD37" s="45"/>
      <c r="CE37" s="45"/>
      <c r="CF37" s="45"/>
      <c r="CG37" s="45"/>
      <c r="CH37" s="46"/>
      <c r="CI37" s="48">
        <f>CI36*1.05</f>
        <v>0.15439244624999998</v>
      </c>
      <c r="CJ37" s="49"/>
      <c r="CK37" s="49"/>
      <c r="CL37" s="49"/>
      <c r="CM37" s="49"/>
      <c r="CN37" s="49"/>
      <c r="CO37" s="49"/>
      <c r="CP37" s="49"/>
      <c r="CQ37" s="49"/>
      <c r="CR37" s="49"/>
      <c r="CS37" s="50"/>
      <c r="CT37" s="38" t="s">
        <v>90</v>
      </c>
      <c r="CU37" s="39"/>
      <c r="CV37" s="39"/>
      <c r="CW37" s="39"/>
      <c r="CX37" s="39"/>
      <c r="CY37" s="39"/>
      <c r="CZ37" s="39"/>
      <c r="DA37" s="39"/>
      <c r="DB37" s="39"/>
      <c r="DC37" s="39"/>
      <c r="DD37" s="40"/>
      <c r="DE37" s="38" t="s">
        <v>90</v>
      </c>
      <c r="DF37" s="39"/>
      <c r="DG37" s="39"/>
      <c r="DH37" s="39"/>
      <c r="DI37" s="39"/>
      <c r="DJ37" s="39"/>
      <c r="DK37" s="39"/>
      <c r="DL37" s="39"/>
      <c r="DM37" s="39"/>
      <c r="DN37" s="39"/>
      <c r="DO37" s="40"/>
      <c r="DP37" s="38" t="s">
        <v>90</v>
      </c>
      <c r="DQ37" s="39"/>
      <c r="DR37" s="39"/>
      <c r="DS37" s="39"/>
      <c r="DT37" s="39"/>
      <c r="DU37" s="39"/>
      <c r="DV37" s="39"/>
      <c r="DW37" s="39"/>
      <c r="DX37" s="39"/>
      <c r="DY37" s="39"/>
      <c r="DZ37" s="40"/>
      <c r="EA37" s="38" t="s">
        <v>90</v>
      </c>
      <c r="EB37" s="39"/>
      <c r="EC37" s="39"/>
      <c r="ED37" s="39"/>
      <c r="EE37" s="39"/>
      <c r="EF37" s="39"/>
      <c r="EG37" s="39"/>
      <c r="EH37" s="39"/>
      <c r="EI37" s="39"/>
      <c r="EJ37" s="39"/>
      <c r="EK37" s="40"/>
      <c r="EL37" s="38" t="s">
        <v>90</v>
      </c>
      <c r="EM37" s="39"/>
      <c r="EN37" s="39"/>
      <c r="EO37" s="39"/>
      <c r="EP37" s="39"/>
      <c r="EQ37" s="39"/>
      <c r="ER37" s="39"/>
      <c r="ES37" s="39"/>
      <c r="ET37" s="39"/>
      <c r="EU37" s="39"/>
      <c r="EV37" s="40"/>
      <c r="EW37" s="38" t="s">
        <v>90</v>
      </c>
      <c r="EX37" s="39"/>
      <c r="EY37" s="39"/>
      <c r="EZ37" s="39"/>
      <c r="FA37" s="39"/>
      <c r="FB37" s="39"/>
      <c r="FC37" s="39"/>
      <c r="FD37" s="39"/>
      <c r="FE37" s="39"/>
      <c r="FF37" s="39"/>
      <c r="FG37" s="40"/>
    </row>
    <row r="38" spans="1:163" s="5" customFormat="1" ht="24.75" customHeight="1" x14ac:dyDescent="0.2">
      <c r="A38" s="41" t="s">
        <v>129</v>
      </c>
      <c r="B38" s="42"/>
      <c r="C38" s="42"/>
      <c r="D38" s="42"/>
      <c r="E38" s="42"/>
      <c r="F38" s="42"/>
      <c r="G38" s="42"/>
      <c r="H38" s="42"/>
      <c r="I38" s="42"/>
      <c r="J38" s="43"/>
      <c r="K38" s="44">
        <f>Прил.3!HW28+Прил.3!HW35</f>
        <v>0.86672519999999997</v>
      </c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6"/>
      <c r="Z38" s="44">
        <f>Прил.3!HW28</f>
        <v>0.86372519999999997</v>
      </c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6"/>
      <c r="AO38" s="47">
        <v>1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40"/>
      <c r="BX38" s="44">
        <f>((CI38*1000000/46.86*1.043)*0.75/1000)*1.49</f>
        <v>4.0322263506870089</v>
      </c>
      <c r="BY38" s="45"/>
      <c r="BZ38" s="45"/>
      <c r="CA38" s="45"/>
      <c r="CB38" s="45"/>
      <c r="CC38" s="45"/>
      <c r="CD38" s="45"/>
      <c r="CE38" s="45"/>
      <c r="CF38" s="45"/>
      <c r="CG38" s="45"/>
      <c r="CH38" s="46"/>
      <c r="CI38" s="48">
        <f>CI37*1.05</f>
        <v>0.16211206856249999</v>
      </c>
      <c r="CJ38" s="49"/>
      <c r="CK38" s="49"/>
      <c r="CL38" s="49"/>
      <c r="CM38" s="49"/>
      <c r="CN38" s="49"/>
      <c r="CO38" s="49"/>
      <c r="CP38" s="49"/>
      <c r="CQ38" s="49"/>
      <c r="CR38" s="49"/>
      <c r="CS38" s="50"/>
      <c r="CT38" s="38" t="s">
        <v>90</v>
      </c>
      <c r="CU38" s="39"/>
      <c r="CV38" s="39"/>
      <c r="CW38" s="39"/>
      <c r="CX38" s="39"/>
      <c r="CY38" s="39"/>
      <c r="CZ38" s="39"/>
      <c r="DA38" s="39"/>
      <c r="DB38" s="39"/>
      <c r="DC38" s="39"/>
      <c r="DD38" s="40"/>
      <c r="DE38" s="38" t="s">
        <v>90</v>
      </c>
      <c r="DF38" s="39"/>
      <c r="DG38" s="39"/>
      <c r="DH38" s="39"/>
      <c r="DI38" s="39"/>
      <c r="DJ38" s="39"/>
      <c r="DK38" s="39"/>
      <c r="DL38" s="39"/>
      <c r="DM38" s="39"/>
      <c r="DN38" s="39"/>
      <c r="DO38" s="40"/>
      <c r="DP38" s="38" t="s">
        <v>90</v>
      </c>
      <c r="DQ38" s="39"/>
      <c r="DR38" s="39"/>
      <c r="DS38" s="39"/>
      <c r="DT38" s="39"/>
      <c r="DU38" s="39"/>
      <c r="DV38" s="39"/>
      <c r="DW38" s="39"/>
      <c r="DX38" s="39"/>
      <c r="DY38" s="39"/>
      <c r="DZ38" s="40"/>
      <c r="EA38" s="38" t="s">
        <v>90</v>
      </c>
      <c r="EB38" s="39"/>
      <c r="EC38" s="39"/>
      <c r="ED38" s="39"/>
      <c r="EE38" s="39"/>
      <c r="EF38" s="39"/>
      <c r="EG38" s="39"/>
      <c r="EH38" s="39"/>
      <c r="EI38" s="39"/>
      <c r="EJ38" s="39"/>
      <c r="EK38" s="40"/>
      <c r="EL38" s="38" t="s">
        <v>90</v>
      </c>
      <c r="EM38" s="39"/>
      <c r="EN38" s="39"/>
      <c r="EO38" s="39"/>
      <c r="EP38" s="39"/>
      <c r="EQ38" s="39"/>
      <c r="ER38" s="39"/>
      <c r="ES38" s="39"/>
      <c r="ET38" s="39"/>
      <c r="EU38" s="39"/>
      <c r="EV38" s="40"/>
      <c r="EW38" s="38" t="s">
        <v>90</v>
      </c>
      <c r="EX38" s="39"/>
      <c r="EY38" s="39"/>
      <c r="EZ38" s="39"/>
      <c r="FA38" s="39"/>
      <c r="FB38" s="39"/>
      <c r="FC38" s="39"/>
      <c r="FD38" s="39"/>
      <c r="FE38" s="39"/>
      <c r="FF38" s="39"/>
      <c r="FG38" s="40"/>
    </row>
    <row r="39" spans="1:163" s="5" customFormat="1" ht="24.75" customHeight="1" x14ac:dyDescent="0.2">
      <c r="A39" s="41" t="s">
        <v>130</v>
      </c>
      <c r="B39" s="42"/>
      <c r="C39" s="42"/>
      <c r="D39" s="42"/>
      <c r="E39" s="42"/>
      <c r="F39" s="42"/>
      <c r="G39" s="42"/>
      <c r="H39" s="42"/>
      <c r="I39" s="42"/>
      <c r="J39" s="43"/>
      <c r="K39" s="44">
        <f>Прил.3!IF29+Прил.3!IF35</f>
        <v>0.86672519999999997</v>
      </c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6"/>
      <c r="Z39" s="44">
        <f>Прил.3!IF29</f>
        <v>0.86372519999999997</v>
      </c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6"/>
      <c r="AO39" s="47">
        <v>1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40"/>
      <c r="BX39" s="44">
        <f>((CI39*1000000/46.86*1.043)*0.75/1000)*1.49</f>
        <v>4.2338376682213594</v>
      </c>
      <c r="BY39" s="45"/>
      <c r="BZ39" s="45"/>
      <c r="CA39" s="45"/>
      <c r="CB39" s="45"/>
      <c r="CC39" s="45"/>
      <c r="CD39" s="45"/>
      <c r="CE39" s="45"/>
      <c r="CF39" s="45"/>
      <c r="CG39" s="45"/>
      <c r="CH39" s="46"/>
      <c r="CI39" s="48">
        <f>CI38*1.05</f>
        <v>0.17021767199062499</v>
      </c>
      <c r="CJ39" s="49"/>
      <c r="CK39" s="49"/>
      <c r="CL39" s="49"/>
      <c r="CM39" s="49"/>
      <c r="CN39" s="49"/>
      <c r="CO39" s="49"/>
      <c r="CP39" s="49"/>
      <c r="CQ39" s="49"/>
      <c r="CR39" s="49"/>
      <c r="CS39" s="50"/>
      <c r="CT39" s="38" t="s">
        <v>90</v>
      </c>
      <c r="CU39" s="39"/>
      <c r="CV39" s="39"/>
      <c r="CW39" s="39"/>
      <c r="CX39" s="39"/>
      <c r="CY39" s="39"/>
      <c r="CZ39" s="39"/>
      <c r="DA39" s="39"/>
      <c r="DB39" s="39"/>
      <c r="DC39" s="39"/>
      <c r="DD39" s="40"/>
      <c r="DE39" s="38" t="s">
        <v>90</v>
      </c>
      <c r="DF39" s="39"/>
      <c r="DG39" s="39"/>
      <c r="DH39" s="39"/>
      <c r="DI39" s="39"/>
      <c r="DJ39" s="39"/>
      <c r="DK39" s="39"/>
      <c r="DL39" s="39"/>
      <c r="DM39" s="39"/>
      <c r="DN39" s="39"/>
      <c r="DO39" s="40"/>
      <c r="DP39" s="38" t="s">
        <v>90</v>
      </c>
      <c r="DQ39" s="39"/>
      <c r="DR39" s="39"/>
      <c r="DS39" s="39"/>
      <c r="DT39" s="39"/>
      <c r="DU39" s="39"/>
      <c r="DV39" s="39"/>
      <c r="DW39" s="39"/>
      <c r="DX39" s="39"/>
      <c r="DY39" s="39"/>
      <c r="DZ39" s="40"/>
      <c r="EA39" s="38" t="s">
        <v>90</v>
      </c>
      <c r="EB39" s="39"/>
      <c r="EC39" s="39"/>
      <c r="ED39" s="39"/>
      <c r="EE39" s="39"/>
      <c r="EF39" s="39"/>
      <c r="EG39" s="39"/>
      <c r="EH39" s="39"/>
      <c r="EI39" s="39"/>
      <c r="EJ39" s="39"/>
      <c r="EK39" s="40"/>
      <c r="EL39" s="38" t="s">
        <v>90</v>
      </c>
      <c r="EM39" s="39"/>
      <c r="EN39" s="39"/>
      <c r="EO39" s="39"/>
      <c r="EP39" s="39"/>
      <c r="EQ39" s="39"/>
      <c r="ER39" s="39"/>
      <c r="ES39" s="39"/>
      <c r="ET39" s="39"/>
      <c r="EU39" s="39"/>
      <c r="EV39" s="40"/>
      <c r="EW39" s="38" t="s">
        <v>90</v>
      </c>
      <c r="EX39" s="39"/>
      <c r="EY39" s="39"/>
      <c r="EZ39" s="39"/>
      <c r="FA39" s="39"/>
      <c r="FB39" s="39"/>
      <c r="FC39" s="39"/>
      <c r="FD39" s="39"/>
      <c r="FE39" s="39"/>
      <c r="FF39" s="39"/>
      <c r="FG39" s="40"/>
    </row>
    <row r="40" spans="1:163" s="5" customFormat="1" ht="24.75" customHeight="1" x14ac:dyDescent="0.2">
      <c r="A40" s="101" t="s">
        <v>33</v>
      </c>
      <c r="B40" s="102"/>
      <c r="C40" s="102"/>
      <c r="D40" s="102"/>
      <c r="E40" s="102"/>
      <c r="F40" s="102"/>
      <c r="G40" s="102"/>
      <c r="H40" s="102"/>
      <c r="I40" s="102"/>
      <c r="J40" s="103"/>
      <c r="K40" s="44">
        <f>SUM(K35:Y39)</f>
        <v>4.3336259999999998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6"/>
      <c r="Z40" s="44">
        <f>SUM(Z35:AN39)</f>
        <v>4.3186260000000001</v>
      </c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6"/>
      <c r="AO40" s="47">
        <v>1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40"/>
      <c r="BX40" s="44">
        <f>SUM(BX35:CH39)</f>
        <v>19.246816482392482</v>
      </c>
      <c r="BY40" s="45"/>
      <c r="BZ40" s="45"/>
      <c r="CA40" s="45"/>
      <c r="CB40" s="45"/>
      <c r="CC40" s="45"/>
      <c r="CD40" s="45"/>
      <c r="CE40" s="45"/>
      <c r="CF40" s="45"/>
      <c r="CG40" s="45"/>
      <c r="CH40" s="46"/>
      <c r="CI40" s="48">
        <f>SUM(CI35:CS39)</f>
        <v>0.77380111180312494</v>
      </c>
      <c r="CJ40" s="49"/>
      <c r="CK40" s="49"/>
      <c r="CL40" s="49"/>
      <c r="CM40" s="49"/>
      <c r="CN40" s="49"/>
      <c r="CO40" s="49"/>
      <c r="CP40" s="49"/>
      <c r="CQ40" s="49"/>
      <c r="CR40" s="49"/>
      <c r="CS40" s="50"/>
      <c r="CT40" s="38" t="s">
        <v>90</v>
      </c>
      <c r="CU40" s="39"/>
      <c r="CV40" s="39"/>
      <c r="CW40" s="39"/>
      <c r="CX40" s="39"/>
      <c r="CY40" s="39"/>
      <c r="CZ40" s="39"/>
      <c r="DA40" s="39"/>
      <c r="DB40" s="39"/>
      <c r="DC40" s="39"/>
      <c r="DD40" s="40"/>
      <c r="DE40" s="38" t="s">
        <v>90</v>
      </c>
      <c r="DF40" s="39"/>
      <c r="DG40" s="39"/>
      <c r="DH40" s="39"/>
      <c r="DI40" s="39"/>
      <c r="DJ40" s="39"/>
      <c r="DK40" s="39"/>
      <c r="DL40" s="39"/>
      <c r="DM40" s="39"/>
      <c r="DN40" s="39"/>
      <c r="DO40" s="40"/>
      <c r="DP40" s="38" t="s">
        <v>90</v>
      </c>
      <c r="DQ40" s="39"/>
      <c r="DR40" s="39"/>
      <c r="DS40" s="39"/>
      <c r="DT40" s="39"/>
      <c r="DU40" s="39"/>
      <c r="DV40" s="39"/>
      <c r="DW40" s="39"/>
      <c r="DX40" s="39"/>
      <c r="DY40" s="39"/>
      <c r="DZ40" s="40"/>
      <c r="EA40" s="38" t="s">
        <v>90</v>
      </c>
      <c r="EB40" s="39"/>
      <c r="EC40" s="39"/>
      <c r="ED40" s="39"/>
      <c r="EE40" s="39"/>
      <c r="EF40" s="39"/>
      <c r="EG40" s="39"/>
      <c r="EH40" s="39"/>
      <c r="EI40" s="39"/>
      <c r="EJ40" s="39"/>
      <c r="EK40" s="40"/>
      <c r="EL40" s="38" t="s">
        <v>90</v>
      </c>
      <c r="EM40" s="39"/>
      <c r="EN40" s="39"/>
      <c r="EO40" s="39"/>
      <c r="EP40" s="39"/>
      <c r="EQ40" s="39"/>
      <c r="ER40" s="39"/>
      <c r="ES40" s="39"/>
      <c r="ET40" s="39"/>
      <c r="EU40" s="39"/>
      <c r="EV40" s="40"/>
      <c r="EW40" s="38" t="s">
        <v>90</v>
      </c>
      <c r="EX40" s="39"/>
      <c r="EY40" s="39"/>
      <c r="EZ40" s="39"/>
      <c r="FA40" s="39"/>
      <c r="FB40" s="39"/>
      <c r="FC40" s="39"/>
      <c r="FD40" s="39"/>
      <c r="FE40" s="39"/>
      <c r="FF40" s="39"/>
      <c r="FG40" s="40"/>
    </row>
    <row r="41" spans="1:163" s="5" customFormat="1" ht="3" customHeight="1" x14ac:dyDescent="0.2"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</row>
    <row r="42" spans="1:163" s="6" customFormat="1" ht="12" x14ac:dyDescent="0.25">
      <c r="F42" s="6" t="s">
        <v>34</v>
      </c>
    </row>
    <row r="43" spans="1:163" x14ac:dyDescent="0.25">
      <c r="A43" s="7" t="s">
        <v>35</v>
      </c>
      <c r="DT43" s="8" t="s">
        <v>36</v>
      </c>
    </row>
    <row r="46" spans="1:163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  <c r="DN46" s="58"/>
      <c r="DO46" s="58"/>
      <c r="DP46" s="58"/>
      <c r="DQ46" s="58"/>
      <c r="DR46" s="58"/>
      <c r="DS46" s="58"/>
      <c r="DT46" s="58"/>
    </row>
    <row r="47" spans="1:163" x14ac:dyDescent="0.25">
      <c r="A47" s="56" t="s">
        <v>7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BQ47" s="56" t="s">
        <v>8</v>
      </c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</row>
    <row r="49" spans="1:124" x14ac:dyDescent="0.2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</row>
    <row r="50" spans="1:124" x14ac:dyDescent="0.25">
      <c r="A50" s="56" t="s">
        <v>7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BQ50" s="104" t="s">
        <v>8</v>
      </c>
      <c r="BR50" s="104"/>
      <c r="BS50" s="104"/>
      <c r="BT50" s="104"/>
      <c r="BU50" s="104"/>
      <c r="BV50" s="104"/>
      <c r="BW50" s="104"/>
      <c r="BX50" s="104"/>
      <c r="BY50" s="104"/>
      <c r="BZ50" s="104"/>
      <c r="CA50" s="104"/>
      <c r="CB50" s="104"/>
      <c r="CC50" s="104"/>
      <c r="CD50" s="104"/>
      <c r="CE50" s="104"/>
      <c r="CF50" s="104"/>
      <c r="CG50" s="104"/>
      <c r="CH50" s="104"/>
      <c r="CI50" s="104"/>
      <c r="CJ50" s="104"/>
      <c r="CK50" s="104"/>
      <c r="CL50" s="104"/>
      <c r="CM50" s="104"/>
      <c r="CN50" s="104"/>
      <c r="CO50" s="104"/>
      <c r="CP50" s="104"/>
      <c r="CQ50" s="104"/>
      <c r="CR50" s="104"/>
      <c r="CS50" s="104"/>
      <c r="CT50" s="104"/>
      <c r="CU50" s="104"/>
      <c r="CV50" s="104"/>
      <c r="CW50" s="104"/>
      <c r="CX50" s="104"/>
      <c r="CY50" s="104"/>
      <c r="CZ50" s="104"/>
      <c r="DA50" s="104"/>
      <c r="DB50" s="104"/>
      <c r="DC50" s="104"/>
      <c r="DD50" s="104"/>
      <c r="DE50" s="104"/>
      <c r="DF50" s="104"/>
      <c r="DG50" s="104"/>
      <c r="DH50" s="104"/>
      <c r="DI50" s="104"/>
      <c r="DJ50" s="104"/>
      <c r="DK50" s="104"/>
      <c r="DL50" s="104"/>
      <c r="DM50" s="104"/>
      <c r="DN50" s="104"/>
      <c r="DO50" s="104"/>
      <c r="DP50" s="104"/>
      <c r="DQ50" s="104"/>
      <c r="DR50" s="104"/>
      <c r="DS50" s="104"/>
      <c r="DT50" s="104"/>
    </row>
    <row r="52" spans="1:124" x14ac:dyDescent="0.2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  <c r="DN52" s="58"/>
      <c r="DO52" s="58"/>
      <c r="DP52" s="58"/>
      <c r="DQ52" s="58"/>
      <c r="DR52" s="58"/>
      <c r="DS52" s="58"/>
      <c r="DT52" s="58"/>
    </row>
    <row r="53" spans="1:124" x14ac:dyDescent="0.25">
      <c r="A53" s="56" t="s">
        <v>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BQ53" s="104" t="s">
        <v>8</v>
      </c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</row>
  </sheetData>
  <mergeCells count="145">
    <mergeCell ref="A50:AX50"/>
    <mergeCell ref="BQ50:DT50"/>
    <mergeCell ref="A52:AX52"/>
    <mergeCell ref="BQ52:DT52"/>
    <mergeCell ref="A53:AX53"/>
    <mergeCell ref="BQ53:DT53"/>
    <mergeCell ref="A46:AX46"/>
    <mergeCell ref="BQ46:DT46"/>
    <mergeCell ref="A47:AX47"/>
    <mergeCell ref="BQ47:DT47"/>
    <mergeCell ref="A49:AX49"/>
    <mergeCell ref="BQ49:DT49"/>
    <mergeCell ref="CT40:DD40"/>
    <mergeCell ref="DE40:DO40"/>
    <mergeCell ref="DP40:DZ40"/>
    <mergeCell ref="EA40:EK40"/>
    <mergeCell ref="EL40:EV40"/>
    <mergeCell ref="EW40:FG40"/>
    <mergeCell ref="A40:J40"/>
    <mergeCell ref="K40:Y40"/>
    <mergeCell ref="Z40:AN40"/>
    <mergeCell ref="AO40:BW40"/>
    <mergeCell ref="BX40:CH40"/>
    <mergeCell ref="CI40:CS40"/>
    <mergeCell ref="CT39:DD39"/>
    <mergeCell ref="DE39:DO39"/>
    <mergeCell ref="DP39:DZ39"/>
    <mergeCell ref="EA39:EK39"/>
    <mergeCell ref="EL39:EV39"/>
    <mergeCell ref="EW39:FG39"/>
    <mergeCell ref="A39:J39"/>
    <mergeCell ref="K39:Y39"/>
    <mergeCell ref="Z39:AN39"/>
    <mergeCell ref="AO39:BW39"/>
    <mergeCell ref="BX39:CH39"/>
    <mergeCell ref="CI39:CS39"/>
    <mergeCell ref="CT37:DD37"/>
    <mergeCell ref="DE37:DO37"/>
    <mergeCell ref="DP37:DZ37"/>
    <mergeCell ref="EA37:EK37"/>
    <mergeCell ref="EL37:EV37"/>
    <mergeCell ref="EW37:FG37"/>
    <mergeCell ref="A37:J37"/>
    <mergeCell ref="K37:Y37"/>
    <mergeCell ref="Z37:AN37"/>
    <mergeCell ref="AO37:BW37"/>
    <mergeCell ref="BX37:CH37"/>
    <mergeCell ref="CI37:CS37"/>
    <mergeCell ref="CT36:DD36"/>
    <mergeCell ref="DE36:DO36"/>
    <mergeCell ref="DP36:DZ36"/>
    <mergeCell ref="EA36:EK36"/>
    <mergeCell ref="EL36:EV36"/>
    <mergeCell ref="EW36:FG36"/>
    <mergeCell ref="A36:J36"/>
    <mergeCell ref="K36:Y36"/>
    <mergeCell ref="Z36:AN36"/>
    <mergeCell ref="AO36:BW36"/>
    <mergeCell ref="BX36:CH36"/>
    <mergeCell ref="CI36:CS36"/>
    <mergeCell ref="CT35:DD35"/>
    <mergeCell ref="DE35:DO35"/>
    <mergeCell ref="DP35:DZ35"/>
    <mergeCell ref="EA35:EK35"/>
    <mergeCell ref="EL35:EV35"/>
    <mergeCell ref="EW35:FG35"/>
    <mergeCell ref="A35:J35"/>
    <mergeCell ref="K35:Y35"/>
    <mergeCell ref="Z35:AN35"/>
    <mergeCell ref="AO35:BW35"/>
    <mergeCell ref="BX35:CH35"/>
    <mergeCell ref="CI35:CS35"/>
    <mergeCell ref="CT34:DD34"/>
    <mergeCell ref="DE34:DO34"/>
    <mergeCell ref="DP34:DZ34"/>
    <mergeCell ref="EA34:EK34"/>
    <mergeCell ref="EL34:EV34"/>
    <mergeCell ref="EW34:FG34"/>
    <mergeCell ref="A34:J34"/>
    <mergeCell ref="K34:Y34"/>
    <mergeCell ref="Z34:AN34"/>
    <mergeCell ref="AO34:BW34"/>
    <mergeCell ref="BX34:CH34"/>
    <mergeCell ref="CI34:CS34"/>
    <mergeCell ref="A29:J33"/>
    <mergeCell ref="K29:AN30"/>
    <mergeCell ref="AO29:BW33"/>
    <mergeCell ref="BX29:FG29"/>
    <mergeCell ref="BX30:DO31"/>
    <mergeCell ref="DP30:FG31"/>
    <mergeCell ref="K31:Y33"/>
    <mergeCell ref="Z31:AN33"/>
    <mergeCell ref="BX32:CS32"/>
    <mergeCell ref="CT32:DO32"/>
    <mergeCell ref="DP32:EK32"/>
    <mergeCell ref="EL32:FG32"/>
    <mergeCell ref="BX33:CH33"/>
    <mergeCell ref="CI33:CS33"/>
    <mergeCell ref="CT33:DD33"/>
    <mergeCell ref="DE33:DO33"/>
    <mergeCell ref="DP33:DZ33"/>
    <mergeCell ref="EA33:EK33"/>
    <mergeCell ref="EL33:EV33"/>
    <mergeCell ref="EW33:FG33"/>
    <mergeCell ref="B26:AN26"/>
    <mergeCell ref="AO26:FG26"/>
    <mergeCell ref="B27:AN27"/>
    <mergeCell ref="AO27:FG27"/>
    <mergeCell ref="B28:AN28"/>
    <mergeCell ref="AO28:FG28"/>
    <mergeCell ref="BP22:BV22"/>
    <mergeCell ref="BW22:BZ22"/>
    <mergeCell ref="CA22:CF22"/>
    <mergeCell ref="CG22:CJ22"/>
    <mergeCell ref="CK22:CQ22"/>
    <mergeCell ref="B25:AN25"/>
    <mergeCell ref="AO25:FG25"/>
    <mergeCell ref="EU15:EX15"/>
    <mergeCell ref="EY15:FA15"/>
    <mergeCell ref="A17:FG17"/>
    <mergeCell ref="A19:FG19"/>
    <mergeCell ref="AI20:DY20"/>
    <mergeCell ref="AI21:DY21"/>
    <mergeCell ref="DP10:FA10"/>
    <mergeCell ref="DP11:FA11"/>
    <mergeCell ref="DP12:FA12"/>
    <mergeCell ref="DP13:FA13"/>
    <mergeCell ref="DP14:FA14"/>
    <mergeCell ref="DP15:DQ15"/>
    <mergeCell ref="DR15:DU15"/>
    <mergeCell ref="DV15:DX15"/>
    <mergeCell ref="DY15:EP15"/>
    <mergeCell ref="EQ15:ET15"/>
    <mergeCell ref="EA38:EK38"/>
    <mergeCell ref="EL38:EV38"/>
    <mergeCell ref="EW38:FG38"/>
    <mergeCell ref="A38:J38"/>
    <mergeCell ref="K38:Y38"/>
    <mergeCell ref="Z38:AN38"/>
    <mergeCell ref="AO38:BW38"/>
    <mergeCell ref="BX38:CH38"/>
    <mergeCell ref="CI38:CS38"/>
    <mergeCell ref="CT38:DD38"/>
    <mergeCell ref="DE38:DO38"/>
    <mergeCell ref="DP38:DZ38"/>
  </mergeCells>
  <pageMargins left="0.70866141732283472" right="0.70866141732283472" top="0.74803149606299213" bottom="0.74803149606299213" header="0.31496062992125984" footer="0.31496062992125984"/>
  <pageSetup paperSize="9" scale="89" fitToHeight="3" orientation="landscape" horizontalDpi="180" verticalDpi="180" r:id="rId1"/>
  <rowBreaks count="2" manualBreakCount="2">
    <brk id="24" max="16383" man="1"/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3"/>
  <sheetViews>
    <sheetView view="pageBreakPreview" zoomScale="90" zoomScaleNormal="100" zoomScaleSheetLayoutView="90" workbookViewId="0">
      <selection activeCell="CL22" sqref="CL22:CW22"/>
    </sheetView>
  </sheetViews>
  <sheetFormatPr defaultColWidth="0.85546875" defaultRowHeight="15" x14ac:dyDescent="0.25"/>
  <cols>
    <col min="1" max="29" width="0.85546875" style="25"/>
    <col min="30" max="30" width="5.7109375" style="25" customWidth="1"/>
    <col min="31" max="161" width="0.85546875" style="25"/>
    <col min="162" max="16384" width="0.85546875" style="2"/>
  </cols>
  <sheetData>
    <row r="1" spans="1:161" s="1" customFormat="1" ht="11.2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/>
      <c r="DD1"/>
      <c r="DE1"/>
      <c r="DF1"/>
      <c r="DG1"/>
      <c r="DH1"/>
      <c r="DI1"/>
      <c r="DJ1"/>
      <c r="DK1"/>
      <c r="DL1"/>
      <c r="DM1"/>
      <c r="DN1"/>
      <c r="DO1"/>
      <c r="DP1" s="25" t="s">
        <v>37</v>
      </c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</row>
    <row r="2" spans="1:161" s="1" customFormat="1" ht="11.2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/>
      <c r="DD2"/>
      <c r="DE2"/>
      <c r="DF2"/>
      <c r="DG2"/>
      <c r="DH2"/>
      <c r="DI2"/>
      <c r="DJ2"/>
      <c r="DK2"/>
      <c r="DL2"/>
      <c r="DM2"/>
      <c r="DN2"/>
      <c r="DO2"/>
      <c r="DP2" s="25" t="s">
        <v>1</v>
      </c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</row>
    <row r="3" spans="1:161" s="1" customFormat="1" ht="11.2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/>
      <c r="DD3"/>
      <c r="DE3"/>
      <c r="DF3"/>
      <c r="DG3"/>
      <c r="DH3"/>
      <c r="DI3"/>
      <c r="DJ3"/>
      <c r="DK3"/>
      <c r="DL3"/>
      <c r="DM3"/>
      <c r="DN3"/>
      <c r="DO3"/>
      <c r="DP3" s="25" t="s">
        <v>2</v>
      </c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</row>
    <row r="4" spans="1:161" s="1" customFormat="1" ht="11.25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/>
      <c r="DD4"/>
      <c r="DE4"/>
      <c r="DF4"/>
      <c r="DG4"/>
      <c r="DH4"/>
      <c r="DI4"/>
      <c r="DJ4"/>
      <c r="DK4"/>
      <c r="DL4"/>
      <c r="DM4"/>
      <c r="DN4"/>
      <c r="DO4"/>
      <c r="DP4" s="25" t="s">
        <v>3</v>
      </c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</row>
    <row r="5" spans="1:161" s="1" customFormat="1" ht="11.2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/>
      <c r="DD5"/>
      <c r="DE5"/>
      <c r="DF5"/>
      <c r="DG5"/>
      <c r="DH5"/>
      <c r="DI5"/>
      <c r="DJ5"/>
      <c r="DK5"/>
      <c r="DL5"/>
      <c r="DM5"/>
      <c r="DN5"/>
      <c r="DO5"/>
      <c r="DP5" s="25" t="s">
        <v>4</v>
      </c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</row>
    <row r="6" spans="1:161" s="1" customFormat="1" ht="11.25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/>
      <c r="DD6"/>
      <c r="DE6"/>
      <c r="DF6"/>
      <c r="DG6"/>
      <c r="DH6"/>
      <c r="DI6"/>
      <c r="DJ6"/>
      <c r="DK6"/>
      <c r="DL6"/>
      <c r="DM6"/>
      <c r="DN6"/>
      <c r="DO6"/>
      <c r="DP6" s="25" t="s">
        <v>5</v>
      </c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</row>
    <row r="8" spans="1:161" x14ac:dyDescent="0.25">
      <c r="A8" s="108" t="s">
        <v>38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8"/>
      <c r="DL8" s="108"/>
      <c r="DM8" s="108"/>
      <c r="DN8" s="108"/>
      <c r="DO8" s="108"/>
      <c r="DP8" s="108"/>
      <c r="DQ8" s="108"/>
      <c r="DR8" s="108"/>
      <c r="DS8" s="108"/>
      <c r="DT8" s="108"/>
      <c r="DU8" s="108"/>
      <c r="DV8" s="108"/>
      <c r="DW8" s="108"/>
      <c r="DX8" s="108"/>
      <c r="DY8" s="108"/>
      <c r="DZ8" s="108"/>
      <c r="EA8" s="108"/>
      <c r="EB8" s="108"/>
      <c r="EC8" s="108"/>
      <c r="ED8" s="108"/>
      <c r="EE8" s="108"/>
      <c r="EF8" s="108"/>
      <c r="EG8" s="108"/>
      <c r="EH8" s="108"/>
      <c r="EI8" s="108"/>
      <c r="EJ8" s="108"/>
      <c r="EK8" s="108"/>
      <c r="EL8" s="108"/>
      <c r="EM8" s="108"/>
      <c r="EN8" s="108"/>
      <c r="EO8" s="108"/>
      <c r="EP8" s="108"/>
      <c r="EQ8" s="108"/>
      <c r="ER8" s="108"/>
      <c r="ES8" s="108"/>
      <c r="ET8" s="108"/>
      <c r="EU8" s="108"/>
      <c r="EV8" s="108"/>
      <c r="EW8" s="108"/>
      <c r="EX8" s="108"/>
      <c r="EY8" s="108"/>
      <c r="EZ8" s="108"/>
      <c r="FA8" s="108"/>
      <c r="FB8" s="108"/>
      <c r="FC8" s="108"/>
      <c r="FD8" s="108"/>
      <c r="FE8" s="108"/>
    </row>
    <row r="10" spans="1:161" ht="18" customHeight="1" x14ac:dyDescent="0.25">
      <c r="A10" s="144" t="s">
        <v>39</v>
      </c>
      <c r="B10" s="145"/>
      <c r="C10" s="145"/>
      <c r="D10" s="145"/>
      <c r="E10" s="145"/>
      <c r="F10" s="145"/>
      <c r="G10" s="146"/>
      <c r="H10" s="144" t="s">
        <v>40</v>
      </c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6"/>
      <c r="AF10" s="153" t="s">
        <v>41</v>
      </c>
      <c r="AG10" s="154"/>
      <c r="AH10" s="154"/>
      <c r="AI10" s="154"/>
      <c r="AJ10" s="154"/>
      <c r="AK10" s="154"/>
      <c r="AL10" s="154"/>
      <c r="AM10" s="154"/>
      <c r="AN10" s="154"/>
      <c r="AO10" s="155"/>
      <c r="AP10" s="144" t="s">
        <v>42</v>
      </c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  <c r="BM10" s="146"/>
      <c r="BN10" s="144" t="s">
        <v>43</v>
      </c>
      <c r="BO10" s="145"/>
      <c r="BP10" s="145"/>
      <c r="BQ10" s="145"/>
      <c r="BR10" s="145"/>
      <c r="BS10" s="145"/>
      <c r="BT10" s="145"/>
      <c r="BU10" s="145"/>
      <c r="BV10" s="145"/>
      <c r="BW10" s="145"/>
      <c r="BX10" s="145"/>
      <c r="BY10" s="145"/>
      <c r="BZ10" s="145"/>
      <c r="CA10" s="145"/>
      <c r="CB10" s="145"/>
      <c r="CC10" s="145"/>
      <c r="CD10" s="145"/>
      <c r="CE10" s="145"/>
      <c r="CF10" s="145"/>
      <c r="CG10" s="145"/>
      <c r="CH10" s="145"/>
      <c r="CI10" s="145"/>
      <c r="CJ10" s="145"/>
      <c r="CK10" s="146"/>
      <c r="CL10" s="162" t="s">
        <v>128</v>
      </c>
      <c r="CM10" s="163"/>
      <c r="CN10" s="163"/>
      <c r="CO10" s="163"/>
      <c r="CP10" s="163"/>
      <c r="CQ10" s="163"/>
      <c r="CR10" s="163"/>
      <c r="CS10" s="163"/>
      <c r="CT10" s="163"/>
      <c r="CU10" s="163"/>
      <c r="CV10" s="163"/>
      <c r="CW10" s="164"/>
      <c r="CX10" s="115" t="s">
        <v>44</v>
      </c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</row>
    <row r="11" spans="1:161" ht="18" customHeight="1" x14ac:dyDescent="0.25">
      <c r="A11" s="147"/>
      <c r="B11" s="148"/>
      <c r="C11" s="148"/>
      <c r="D11" s="148"/>
      <c r="E11" s="148"/>
      <c r="F11" s="148"/>
      <c r="G11" s="149"/>
      <c r="H11" s="147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9"/>
      <c r="AF11" s="156"/>
      <c r="AG11" s="157"/>
      <c r="AH11" s="157"/>
      <c r="AI11" s="157"/>
      <c r="AJ11" s="157"/>
      <c r="AK11" s="157"/>
      <c r="AL11" s="157"/>
      <c r="AM11" s="157"/>
      <c r="AN11" s="157"/>
      <c r="AO11" s="158"/>
      <c r="AP11" s="147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9"/>
      <c r="BN11" s="147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9"/>
      <c r="CL11" s="165"/>
      <c r="CM11" s="166"/>
      <c r="CN11" s="166"/>
      <c r="CO11" s="166"/>
      <c r="CP11" s="166"/>
      <c r="CQ11" s="166"/>
      <c r="CR11" s="166"/>
      <c r="CS11" s="166"/>
      <c r="CT11" s="166"/>
      <c r="CU11" s="166"/>
      <c r="CV11" s="166"/>
      <c r="CW11" s="167"/>
      <c r="CX11" s="27"/>
      <c r="CY11" s="27"/>
      <c r="CZ11" s="118" t="s">
        <v>102</v>
      </c>
      <c r="DA11" s="118"/>
      <c r="DB11" s="118"/>
      <c r="DC11" s="118"/>
      <c r="DD11" s="118"/>
      <c r="DE11" s="118"/>
      <c r="DF11" s="119" t="s">
        <v>10</v>
      </c>
      <c r="DG11" s="119"/>
      <c r="DH11" s="119"/>
      <c r="DI11" s="28"/>
      <c r="DJ11" s="26"/>
      <c r="DK11" s="27"/>
      <c r="DL11" s="118" t="s">
        <v>103</v>
      </c>
      <c r="DM11" s="118"/>
      <c r="DN11" s="118"/>
      <c r="DO11" s="118"/>
      <c r="DP11" s="118"/>
      <c r="DQ11" s="118"/>
      <c r="DR11" s="119" t="s">
        <v>10</v>
      </c>
      <c r="DS11" s="119"/>
      <c r="DT11" s="119"/>
      <c r="DU11" s="28"/>
      <c r="DV11" s="26"/>
      <c r="DW11" s="27"/>
      <c r="DX11" s="118" t="s">
        <v>104</v>
      </c>
      <c r="DY11" s="118"/>
      <c r="DZ11" s="118"/>
      <c r="EA11" s="118"/>
      <c r="EB11" s="118"/>
      <c r="EC11" s="118"/>
      <c r="ED11" s="119" t="s">
        <v>10</v>
      </c>
      <c r="EE11" s="119"/>
      <c r="EF11" s="119"/>
      <c r="EG11" s="28"/>
      <c r="EH11" s="26"/>
      <c r="EI11" s="27"/>
      <c r="EJ11" s="118" t="s">
        <v>129</v>
      </c>
      <c r="EK11" s="118"/>
      <c r="EL11" s="118"/>
      <c r="EM11" s="118"/>
      <c r="EN11" s="118"/>
      <c r="EO11" s="118"/>
      <c r="EP11" s="119" t="s">
        <v>10</v>
      </c>
      <c r="EQ11" s="119"/>
      <c r="ER11" s="119"/>
      <c r="ES11" s="28"/>
      <c r="ET11" s="26"/>
      <c r="EU11" s="27"/>
      <c r="EV11" s="118" t="s">
        <v>130</v>
      </c>
      <c r="EW11" s="118"/>
      <c r="EX11" s="118"/>
      <c r="EY11" s="118"/>
      <c r="EZ11" s="118"/>
      <c r="FA11" s="118"/>
      <c r="FB11" s="119" t="s">
        <v>10</v>
      </c>
      <c r="FC11" s="119"/>
      <c r="FD11" s="119"/>
      <c r="FE11" s="28"/>
    </row>
    <row r="12" spans="1:161" ht="8.1" customHeight="1" x14ac:dyDescent="0.25">
      <c r="A12" s="150"/>
      <c r="B12" s="151"/>
      <c r="C12" s="151"/>
      <c r="D12" s="151"/>
      <c r="E12" s="151"/>
      <c r="F12" s="151"/>
      <c r="G12" s="152"/>
      <c r="H12" s="150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2"/>
      <c r="AF12" s="159"/>
      <c r="AG12" s="160"/>
      <c r="AH12" s="160"/>
      <c r="AI12" s="160"/>
      <c r="AJ12" s="160"/>
      <c r="AK12" s="160"/>
      <c r="AL12" s="160"/>
      <c r="AM12" s="160"/>
      <c r="AN12" s="160"/>
      <c r="AO12" s="161"/>
      <c r="AP12" s="150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2"/>
      <c r="BN12" s="150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2"/>
      <c r="CL12" s="168"/>
      <c r="CM12" s="169"/>
      <c r="CN12" s="169"/>
      <c r="CO12" s="169"/>
      <c r="CP12" s="169"/>
      <c r="CQ12" s="169"/>
      <c r="CR12" s="169"/>
      <c r="CS12" s="169"/>
      <c r="CT12" s="169"/>
      <c r="CU12" s="169"/>
      <c r="CV12" s="169"/>
      <c r="CW12" s="17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1"/>
      <c r="DJ12" s="29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1"/>
      <c r="DV12" s="29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1"/>
      <c r="EH12" s="29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1"/>
      <c r="ET12" s="29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1"/>
    </row>
    <row r="13" spans="1:161" x14ac:dyDescent="0.25">
      <c r="A13" s="120">
        <v>1</v>
      </c>
      <c r="B13" s="121"/>
      <c r="C13" s="121"/>
      <c r="D13" s="121"/>
      <c r="E13" s="121"/>
      <c r="F13" s="121"/>
      <c r="G13" s="122"/>
      <c r="H13" s="120">
        <v>2</v>
      </c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2"/>
      <c r="AF13" s="120">
        <v>3</v>
      </c>
      <c r="AG13" s="121"/>
      <c r="AH13" s="121"/>
      <c r="AI13" s="121"/>
      <c r="AJ13" s="121"/>
      <c r="AK13" s="121"/>
      <c r="AL13" s="121"/>
      <c r="AM13" s="121"/>
      <c r="AN13" s="121"/>
      <c r="AO13" s="122"/>
      <c r="AP13" s="120">
        <v>4</v>
      </c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1"/>
      <c r="BK13" s="121"/>
      <c r="BL13" s="121"/>
      <c r="BM13" s="122"/>
      <c r="BN13" s="120">
        <v>5</v>
      </c>
      <c r="BO13" s="121"/>
      <c r="BP13" s="121"/>
      <c r="BQ13" s="121"/>
      <c r="BR13" s="121"/>
      <c r="BS13" s="121"/>
      <c r="BT13" s="121"/>
      <c r="BU13" s="121"/>
      <c r="BV13" s="121"/>
      <c r="BW13" s="121"/>
      <c r="BX13" s="121"/>
      <c r="BY13" s="121"/>
      <c r="BZ13" s="121"/>
      <c r="CA13" s="121"/>
      <c r="CB13" s="121"/>
      <c r="CC13" s="121"/>
      <c r="CD13" s="121"/>
      <c r="CE13" s="121"/>
      <c r="CF13" s="121"/>
      <c r="CG13" s="121"/>
      <c r="CH13" s="121"/>
      <c r="CI13" s="121"/>
      <c r="CJ13" s="121"/>
      <c r="CK13" s="122"/>
      <c r="CL13" s="120">
        <v>6</v>
      </c>
      <c r="CM13" s="121"/>
      <c r="CN13" s="121"/>
      <c r="CO13" s="121"/>
      <c r="CP13" s="121"/>
      <c r="CQ13" s="121"/>
      <c r="CR13" s="121"/>
      <c r="CS13" s="121"/>
      <c r="CT13" s="121"/>
      <c r="CU13" s="121"/>
      <c r="CV13" s="121"/>
      <c r="CW13" s="122"/>
      <c r="CX13" s="120">
        <v>7</v>
      </c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2"/>
      <c r="DJ13" s="120">
        <v>8</v>
      </c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2"/>
      <c r="DV13" s="120">
        <v>9</v>
      </c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2"/>
      <c r="EH13" s="120">
        <v>10</v>
      </c>
      <c r="EI13" s="121"/>
      <c r="EJ13" s="121"/>
      <c r="EK13" s="121"/>
      <c r="EL13" s="121"/>
      <c r="EM13" s="121"/>
      <c r="EN13" s="121"/>
      <c r="EO13" s="121"/>
      <c r="EP13" s="121"/>
      <c r="EQ13" s="121"/>
      <c r="ER13" s="121"/>
      <c r="ES13" s="122"/>
      <c r="ET13" s="120">
        <v>11</v>
      </c>
      <c r="EU13" s="121"/>
      <c r="EV13" s="121"/>
      <c r="EW13" s="121"/>
      <c r="EX13" s="121"/>
      <c r="EY13" s="121"/>
      <c r="EZ13" s="121"/>
      <c r="FA13" s="121"/>
      <c r="FB13" s="121"/>
      <c r="FC13" s="121"/>
      <c r="FD13" s="121"/>
      <c r="FE13" s="122"/>
    </row>
    <row r="14" spans="1:161" ht="21" customHeight="1" x14ac:dyDescent="0.25">
      <c r="A14" s="174" t="s">
        <v>68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  <c r="BI14" s="175"/>
      <c r="BJ14" s="175"/>
      <c r="BK14" s="175"/>
      <c r="BL14" s="175"/>
      <c r="BM14" s="175"/>
      <c r="BN14" s="175"/>
      <c r="BO14" s="175"/>
      <c r="BP14" s="175"/>
      <c r="BQ14" s="175"/>
      <c r="BR14" s="175"/>
      <c r="BS14" s="175"/>
      <c r="BT14" s="175"/>
      <c r="BU14" s="175"/>
      <c r="BV14" s="175"/>
      <c r="BW14" s="175"/>
      <c r="BX14" s="175"/>
      <c r="BY14" s="175"/>
      <c r="BZ14" s="175"/>
      <c r="CA14" s="175"/>
      <c r="CB14" s="175"/>
      <c r="CC14" s="175"/>
      <c r="CD14" s="175"/>
      <c r="CE14" s="175"/>
      <c r="CF14" s="175"/>
      <c r="CG14" s="175"/>
      <c r="CH14" s="175"/>
      <c r="CI14" s="175"/>
      <c r="CJ14" s="175"/>
      <c r="CK14" s="175"/>
      <c r="CL14" s="175"/>
      <c r="CM14" s="175"/>
      <c r="CN14" s="175"/>
      <c r="CO14" s="175"/>
      <c r="CP14" s="175"/>
      <c r="CQ14" s="175"/>
      <c r="CR14" s="175"/>
      <c r="CS14" s="175"/>
      <c r="CT14" s="175"/>
      <c r="CU14" s="175"/>
      <c r="CV14" s="175"/>
      <c r="CW14" s="175"/>
      <c r="CX14" s="175"/>
      <c r="CY14" s="175"/>
      <c r="CZ14" s="175"/>
      <c r="DA14" s="175"/>
      <c r="DB14" s="175"/>
      <c r="DC14" s="175"/>
      <c r="DD14" s="175"/>
      <c r="DE14" s="175"/>
      <c r="DF14" s="175"/>
      <c r="DG14" s="175"/>
      <c r="DH14" s="175"/>
      <c r="DI14" s="175"/>
      <c r="DJ14" s="175"/>
      <c r="DK14" s="175"/>
      <c r="DL14" s="175"/>
      <c r="DM14" s="175"/>
      <c r="DN14" s="175"/>
      <c r="DO14" s="175"/>
      <c r="DP14" s="175"/>
      <c r="DQ14" s="175"/>
      <c r="DR14" s="175"/>
      <c r="DS14" s="175"/>
      <c r="DT14" s="175"/>
      <c r="DU14" s="175"/>
      <c r="DV14" s="175"/>
      <c r="DW14" s="175"/>
      <c r="DX14" s="175"/>
      <c r="DY14" s="175"/>
      <c r="DZ14" s="175"/>
      <c r="EA14" s="175"/>
      <c r="EB14" s="175"/>
      <c r="EC14" s="175"/>
      <c r="ED14" s="175"/>
      <c r="EE14" s="175"/>
      <c r="EF14" s="175"/>
      <c r="EG14" s="175"/>
      <c r="EH14" s="175"/>
      <c r="EI14" s="175"/>
      <c r="EJ14" s="175"/>
      <c r="EK14" s="175"/>
      <c r="EL14" s="175"/>
      <c r="EM14" s="175"/>
      <c r="EN14" s="175"/>
      <c r="EO14" s="175"/>
      <c r="EP14" s="175"/>
      <c r="EQ14" s="175"/>
      <c r="ER14" s="175"/>
      <c r="ES14" s="175"/>
      <c r="ET14" s="175"/>
      <c r="EU14" s="175"/>
      <c r="EV14" s="175"/>
      <c r="EW14" s="175"/>
      <c r="EX14" s="175"/>
      <c r="EY14" s="175"/>
      <c r="EZ14" s="175"/>
      <c r="FA14" s="175"/>
      <c r="FB14" s="175"/>
      <c r="FC14" s="175"/>
      <c r="FD14" s="175"/>
      <c r="FE14" s="175"/>
    </row>
    <row r="15" spans="1:161" ht="18.75" customHeight="1" x14ac:dyDescent="0.25">
      <c r="A15" s="105" t="s">
        <v>45</v>
      </c>
      <c r="B15" s="106"/>
      <c r="C15" s="106"/>
      <c r="D15" s="106"/>
      <c r="E15" s="106"/>
      <c r="F15" s="106"/>
      <c r="G15" s="107"/>
      <c r="H15" s="171" t="s">
        <v>67</v>
      </c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2"/>
      <c r="DS15" s="172"/>
      <c r="DT15" s="172"/>
      <c r="DU15" s="172"/>
      <c r="DV15" s="172"/>
      <c r="DW15" s="172"/>
      <c r="DX15" s="172"/>
      <c r="DY15" s="172"/>
      <c r="DZ15" s="172"/>
      <c r="EA15" s="172"/>
      <c r="EB15" s="172"/>
      <c r="EC15" s="172"/>
      <c r="ED15" s="172"/>
      <c r="EE15" s="172"/>
      <c r="EF15" s="172"/>
      <c r="EG15" s="172"/>
      <c r="EH15" s="172"/>
      <c r="EI15" s="172"/>
      <c r="EJ15" s="172"/>
      <c r="EK15" s="172"/>
      <c r="EL15" s="172"/>
      <c r="EM15" s="172"/>
      <c r="EN15" s="172"/>
      <c r="EO15" s="172"/>
      <c r="EP15" s="172"/>
      <c r="EQ15" s="172"/>
      <c r="ER15" s="172"/>
      <c r="ES15" s="172"/>
      <c r="ET15" s="172"/>
      <c r="EU15" s="172"/>
      <c r="EV15" s="172"/>
      <c r="EW15" s="172"/>
      <c r="EX15" s="172"/>
      <c r="EY15" s="172"/>
      <c r="EZ15" s="172"/>
      <c r="FA15" s="172"/>
      <c r="FB15" s="172"/>
      <c r="FC15" s="172"/>
      <c r="FD15" s="172"/>
      <c r="FE15" s="173"/>
    </row>
    <row r="16" spans="1:161" ht="26.25" customHeight="1" x14ac:dyDescent="0.25">
      <c r="A16" s="138" t="s">
        <v>46</v>
      </c>
      <c r="B16" s="139"/>
      <c r="C16" s="139"/>
      <c r="D16" s="139"/>
      <c r="E16" s="139"/>
      <c r="F16" s="139"/>
      <c r="G16" s="140"/>
      <c r="H16" s="132" t="s">
        <v>69</v>
      </c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4"/>
      <c r="AF16" s="126" t="s">
        <v>105</v>
      </c>
      <c r="AG16" s="127"/>
      <c r="AH16" s="127"/>
      <c r="AI16" s="127"/>
      <c r="AJ16" s="127"/>
      <c r="AK16" s="127"/>
      <c r="AL16" s="127"/>
      <c r="AM16" s="127"/>
      <c r="AN16" s="127"/>
      <c r="AO16" s="128"/>
      <c r="AP16" s="129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1"/>
      <c r="BN16" s="129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1"/>
      <c r="CL16" s="112" t="s">
        <v>90</v>
      </c>
      <c r="CM16" s="113"/>
      <c r="CN16" s="113"/>
      <c r="CO16" s="113"/>
      <c r="CP16" s="113"/>
      <c r="CQ16" s="113"/>
      <c r="CR16" s="113"/>
      <c r="CS16" s="113"/>
      <c r="CT16" s="113"/>
      <c r="CU16" s="113"/>
      <c r="CV16" s="113"/>
      <c r="CW16" s="114"/>
      <c r="CX16" s="112" t="s">
        <v>90</v>
      </c>
      <c r="CY16" s="113"/>
      <c r="CZ16" s="113"/>
      <c r="DA16" s="113"/>
      <c r="DB16" s="113"/>
      <c r="DC16" s="113"/>
      <c r="DD16" s="113"/>
      <c r="DE16" s="113"/>
      <c r="DF16" s="113"/>
      <c r="DG16" s="113"/>
      <c r="DH16" s="113"/>
      <c r="DI16" s="114"/>
      <c r="DJ16" s="112">
        <v>500</v>
      </c>
      <c r="DK16" s="113"/>
      <c r="DL16" s="113"/>
      <c r="DM16" s="113"/>
      <c r="DN16" s="113"/>
      <c r="DO16" s="113"/>
      <c r="DP16" s="113"/>
      <c r="DQ16" s="113"/>
      <c r="DR16" s="113"/>
      <c r="DS16" s="113"/>
      <c r="DT16" s="113"/>
      <c r="DU16" s="114"/>
      <c r="DV16" s="112">
        <v>1000</v>
      </c>
      <c r="DW16" s="113"/>
      <c r="DX16" s="113"/>
      <c r="DY16" s="113"/>
      <c r="DZ16" s="113"/>
      <c r="EA16" s="113"/>
      <c r="EB16" s="113"/>
      <c r="EC16" s="113"/>
      <c r="ED16" s="113"/>
      <c r="EE16" s="113"/>
      <c r="EF16" s="113"/>
      <c r="EG16" s="114"/>
      <c r="EH16" s="112">
        <v>1500</v>
      </c>
      <c r="EI16" s="113"/>
      <c r="EJ16" s="113"/>
      <c r="EK16" s="113"/>
      <c r="EL16" s="113"/>
      <c r="EM16" s="113"/>
      <c r="EN16" s="113"/>
      <c r="EO16" s="113"/>
      <c r="EP16" s="113"/>
      <c r="EQ16" s="113"/>
      <c r="ER16" s="113"/>
      <c r="ES16" s="114"/>
      <c r="ET16" s="112">
        <v>2100</v>
      </c>
      <c r="EU16" s="113"/>
      <c r="EV16" s="113"/>
      <c r="EW16" s="113"/>
      <c r="EX16" s="113"/>
      <c r="EY16" s="113"/>
      <c r="EZ16" s="113"/>
      <c r="FA16" s="113"/>
      <c r="FB16" s="113"/>
      <c r="FC16" s="113"/>
      <c r="FD16" s="113"/>
      <c r="FE16" s="114"/>
    </row>
    <row r="17" spans="1:161" ht="21.75" customHeight="1" x14ac:dyDescent="0.25">
      <c r="A17" s="141"/>
      <c r="B17" s="142"/>
      <c r="C17" s="142"/>
      <c r="D17" s="142"/>
      <c r="E17" s="142"/>
      <c r="F17" s="142"/>
      <c r="G17" s="143"/>
      <c r="H17" s="135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7"/>
      <c r="AF17" s="126" t="s">
        <v>80</v>
      </c>
      <c r="AG17" s="127"/>
      <c r="AH17" s="127"/>
      <c r="AI17" s="127"/>
      <c r="AJ17" s="127"/>
      <c r="AK17" s="127"/>
      <c r="AL17" s="127"/>
      <c r="AM17" s="127"/>
      <c r="AN17" s="127"/>
      <c r="AO17" s="128"/>
      <c r="AP17" s="129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1"/>
      <c r="BN17" s="129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1"/>
      <c r="CL17" s="109" t="s">
        <v>90</v>
      </c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1"/>
      <c r="CX17" s="112" t="s">
        <v>90</v>
      </c>
      <c r="CY17" s="113"/>
      <c r="CZ17" s="113"/>
      <c r="DA17" s="113"/>
      <c r="DB17" s="113"/>
      <c r="DC17" s="113"/>
      <c r="DD17" s="113"/>
      <c r="DE17" s="113"/>
      <c r="DF17" s="113"/>
      <c r="DG17" s="113"/>
      <c r="DH17" s="113"/>
      <c r="DI17" s="114"/>
      <c r="DJ17" s="112">
        <v>1.5</v>
      </c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4"/>
      <c r="DV17" s="112">
        <v>3</v>
      </c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4"/>
      <c r="EH17" s="112">
        <v>4.5</v>
      </c>
      <c r="EI17" s="113"/>
      <c r="EJ17" s="113"/>
      <c r="EK17" s="113"/>
      <c r="EL17" s="113"/>
      <c r="EM17" s="113"/>
      <c r="EN17" s="113"/>
      <c r="EO17" s="113"/>
      <c r="EP17" s="113"/>
      <c r="EQ17" s="113"/>
      <c r="ER17" s="113"/>
      <c r="ES17" s="114"/>
      <c r="ET17" s="112">
        <v>6.3</v>
      </c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4"/>
    </row>
    <row r="18" spans="1:161" ht="24.75" customHeight="1" x14ac:dyDescent="0.25">
      <c r="A18" s="138" t="s">
        <v>74</v>
      </c>
      <c r="B18" s="139"/>
      <c r="C18" s="139"/>
      <c r="D18" s="139"/>
      <c r="E18" s="139"/>
      <c r="F18" s="139"/>
      <c r="G18" s="140"/>
      <c r="H18" s="132" t="s">
        <v>70</v>
      </c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4"/>
      <c r="AF18" s="126" t="s">
        <v>105</v>
      </c>
      <c r="AG18" s="127"/>
      <c r="AH18" s="127"/>
      <c r="AI18" s="127"/>
      <c r="AJ18" s="127"/>
      <c r="AK18" s="127"/>
      <c r="AL18" s="127"/>
      <c r="AM18" s="127"/>
      <c r="AN18" s="127"/>
      <c r="AO18" s="128"/>
      <c r="AP18" s="129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1"/>
      <c r="BN18" s="129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1"/>
      <c r="CL18" s="112" t="s">
        <v>90</v>
      </c>
      <c r="CM18" s="113"/>
      <c r="CN18" s="113"/>
      <c r="CO18" s="113"/>
      <c r="CP18" s="113"/>
      <c r="CQ18" s="113"/>
      <c r="CR18" s="113"/>
      <c r="CS18" s="113"/>
      <c r="CT18" s="113"/>
      <c r="CU18" s="113"/>
      <c r="CV18" s="113"/>
      <c r="CW18" s="114"/>
      <c r="CX18" s="112" t="s">
        <v>90</v>
      </c>
      <c r="CY18" s="113"/>
      <c r="CZ18" s="113"/>
      <c r="DA18" s="113"/>
      <c r="DB18" s="113"/>
      <c r="DC18" s="113"/>
      <c r="DD18" s="113"/>
      <c r="DE18" s="113"/>
      <c r="DF18" s="113"/>
      <c r="DG18" s="113"/>
      <c r="DH18" s="113"/>
      <c r="DI18" s="114"/>
      <c r="DJ18" s="112" t="s">
        <v>90</v>
      </c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4"/>
      <c r="DV18" s="112" t="s">
        <v>90</v>
      </c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4"/>
      <c r="EH18" s="112" t="s">
        <v>90</v>
      </c>
      <c r="EI18" s="113"/>
      <c r="EJ18" s="113"/>
      <c r="EK18" s="113"/>
      <c r="EL18" s="113"/>
      <c r="EM18" s="113"/>
      <c r="EN18" s="113"/>
      <c r="EO18" s="113"/>
      <c r="EP18" s="113"/>
      <c r="EQ18" s="113"/>
      <c r="ER18" s="113"/>
      <c r="ES18" s="114"/>
      <c r="ET18" s="112" t="s">
        <v>90</v>
      </c>
      <c r="EU18" s="113"/>
      <c r="EV18" s="113"/>
      <c r="EW18" s="113"/>
      <c r="EX18" s="113"/>
      <c r="EY18" s="113"/>
      <c r="EZ18" s="113"/>
      <c r="FA18" s="113"/>
      <c r="FB18" s="113"/>
      <c r="FC18" s="113"/>
      <c r="FD18" s="113"/>
      <c r="FE18" s="114"/>
    </row>
    <row r="19" spans="1:161" ht="24.75" customHeight="1" x14ac:dyDescent="0.25">
      <c r="A19" s="141"/>
      <c r="B19" s="142"/>
      <c r="C19" s="142"/>
      <c r="D19" s="142"/>
      <c r="E19" s="142"/>
      <c r="F19" s="142"/>
      <c r="G19" s="143"/>
      <c r="H19" s="135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7"/>
      <c r="AF19" s="126" t="s">
        <v>80</v>
      </c>
      <c r="AG19" s="127"/>
      <c r="AH19" s="127"/>
      <c r="AI19" s="127"/>
      <c r="AJ19" s="127"/>
      <c r="AK19" s="127"/>
      <c r="AL19" s="127"/>
      <c r="AM19" s="127"/>
      <c r="AN19" s="127"/>
      <c r="AO19" s="128"/>
      <c r="AP19" s="129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1"/>
      <c r="BN19" s="129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1"/>
      <c r="CL19" s="109" t="s">
        <v>90</v>
      </c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1"/>
      <c r="CX19" s="112" t="s">
        <v>90</v>
      </c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4"/>
      <c r="DJ19" s="112" t="s">
        <v>90</v>
      </c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4"/>
      <c r="DV19" s="112" t="s">
        <v>90</v>
      </c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4"/>
      <c r="EH19" s="112" t="s">
        <v>90</v>
      </c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4"/>
      <c r="ET19" s="112" t="s">
        <v>90</v>
      </c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4"/>
    </row>
    <row r="20" spans="1:161" ht="40.5" customHeight="1" x14ac:dyDescent="0.25">
      <c r="A20" s="105" t="s">
        <v>75</v>
      </c>
      <c r="B20" s="106"/>
      <c r="C20" s="106"/>
      <c r="D20" s="106"/>
      <c r="E20" s="106"/>
      <c r="F20" s="106"/>
      <c r="G20" s="107"/>
      <c r="H20" s="123" t="s">
        <v>71</v>
      </c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5"/>
      <c r="AF20" s="126" t="s">
        <v>80</v>
      </c>
      <c r="AG20" s="127"/>
      <c r="AH20" s="127"/>
      <c r="AI20" s="127"/>
      <c r="AJ20" s="127"/>
      <c r="AK20" s="127"/>
      <c r="AL20" s="127"/>
      <c r="AM20" s="127"/>
      <c r="AN20" s="127"/>
      <c r="AO20" s="128"/>
      <c r="AP20" s="129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1"/>
      <c r="BN20" s="129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1"/>
      <c r="CL20" s="112">
        <v>0</v>
      </c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4"/>
      <c r="CX20" s="112">
        <v>0</v>
      </c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4"/>
      <c r="DJ20" s="112">
        <v>0</v>
      </c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4"/>
      <c r="DV20" s="112">
        <v>0</v>
      </c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4"/>
      <c r="EH20" s="112">
        <v>0</v>
      </c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4"/>
      <c r="ET20" s="112">
        <v>0</v>
      </c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4"/>
    </row>
    <row r="21" spans="1:161" ht="96" customHeight="1" x14ac:dyDescent="0.25">
      <c r="A21" s="105" t="s">
        <v>76</v>
      </c>
      <c r="B21" s="106"/>
      <c r="C21" s="106"/>
      <c r="D21" s="106"/>
      <c r="E21" s="106"/>
      <c r="F21" s="106"/>
      <c r="G21" s="107"/>
      <c r="H21" s="123" t="s">
        <v>84</v>
      </c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5"/>
      <c r="AF21" s="126" t="s">
        <v>80</v>
      </c>
      <c r="AG21" s="127"/>
      <c r="AH21" s="127"/>
      <c r="AI21" s="127"/>
      <c r="AJ21" s="127"/>
      <c r="AK21" s="127"/>
      <c r="AL21" s="127"/>
      <c r="AM21" s="127"/>
      <c r="AN21" s="127"/>
      <c r="AO21" s="128"/>
      <c r="AP21" s="129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1"/>
      <c r="BN21" s="129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1"/>
      <c r="CL21" s="112">
        <v>100</v>
      </c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4"/>
      <c r="CX21" s="112">
        <v>100</v>
      </c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4"/>
      <c r="DJ21" s="112">
        <v>100</v>
      </c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4"/>
      <c r="DV21" s="112">
        <v>100</v>
      </c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4"/>
      <c r="EH21" s="112">
        <v>100</v>
      </c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4"/>
      <c r="ET21" s="112">
        <v>100</v>
      </c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4"/>
    </row>
    <row r="22" spans="1:161" ht="74.25" customHeight="1" x14ac:dyDescent="0.25">
      <c r="A22" s="105" t="s">
        <v>77</v>
      </c>
      <c r="B22" s="106"/>
      <c r="C22" s="106"/>
      <c r="D22" s="106"/>
      <c r="E22" s="106"/>
      <c r="F22" s="106"/>
      <c r="G22" s="107"/>
      <c r="H22" s="123" t="s">
        <v>72</v>
      </c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5"/>
      <c r="AF22" s="126" t="s">
        <v>81</v>
      </c>
      <c r="AG22" s="127"/>
      <c r="AH22" s="127"/>
      <c r="AI22" s="127"/>
      <c r="AJ22" s="127"/>
      <c r="AK22" s="127"/>
      <c r="AL22" s="127"/>
      <c r="AM22" s="127"/>
      <c r="AN22" s="127"/>
      <c r="AO22" s="128"/>
      <c r="AP22" s="129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1"/>
      <c r="BN22" s="129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1"/>
      <c r="CL22" s="109" t="s">
        <v>90</v>
      </c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1"/>
      <c r="CX22" s="109" t="s">
        <v>90</v>
      </c>
      <c r="CY22" s="110"/>
      <c r="CZ22" s="110"/>
      <c r="DA22" s="110"/>
      <c r="DB22" s="110"/>
      <c r="DC22" s="110"/>
      <c r="DD22" s="110"/>
      <c r="DE22" s="110"/>
      <c r="DF22" s="110"/>
      <c r="DG22" s="110"/>
      <c r="DH22" s="110"/>
      <c r="DI22" s="111"/>
      <c r="DJ22" s="109" t="s">
        <v>90</v>
      </c>
      <c r="DK22" s="110"/>
      <c r="DL22" s="110"/>
      <c r="DM22" s="110"/>
      <c r="DN22" s="110"/>
      <c r="DO22" s="110"/>
      <c r="DP22" s="110"/>
      <c r="DQ22" s="110"/>
      <c r="DR22" s="110"/>
      <c r="DS22" s="110"/>
      <c r="DT22" s="110"/>
      <c r="DU22" s="111"/>
      <c r="DV22" s="109" t="s">
        <v>90</v>
      </c>
      <c r="DW22" s="110"/>
      <c r="DX22" s="110"/>
      <c r="DY22" s="110"/>
      <c r="DZ22" s="110"/>
      <c r="EA22" s="110"/>
      <c r="EB22" s="110"/>
      <c r="EC22" s="110"/>
      <c r="ED22" s="110"/>
      <c r="EE22" s="110"/>
      <c r="EF22" s="110"/>
      <c r="EG22" s="111"/>
      <c r="EH22" s="109" t="s">
        <v>90</v>
      </c>
      <c r="EI22" s="110"/>
      <c r="EJ22" s="110"/>
      <c r="EK22" s="110"/>
      <c r="EL22" s="110"/>
      <c r="EM22" s="110"/>
      <c r="EN22" s="110"/>
      <c r="EO22" s="110"/>
      <c r="EP22" s="110"/>
      <c r="EQ22" s="110"/>
      <c r="ER22" s="110"/>
      <c r="ES22" s="111"/>
      <c r="ET22" s="109" t="s">
        <v>90</v>
      </c>
      <c r="EU22" s="110"/>
      <c r="EV22" s="110"/>
      <c r="EW22" s="110"/>
      <c r="EX22" s="110"/>
      <c r="EY22" s="110"/>
      <c r="EZ22" s="110"/>
      <c r="FA22" s="110"/>
      <c r="FB22" s="110"/>
      <c r="FC22" s="110"/>
      <c r="FD22" s="110"/>
      <c r="FE22" s="111"/>
    </row>
    <row r="23" spans="1:161" ht="73.5" customHeight="1" x14ac:dyDescent="0.25">
      <c r="A23" s="105" t="s">
        <v>78</v>
      </c>
      <c r="B23" s="106"/>
      <c r="C23" s="106"/>
      <c r="D23" s="106"/>
      <c r="E23" s="106"/>
      <c r="F23" s="106"/>
      <c r="G23" s="107"/>
      <c r="H23" s="123" t="s">
        <v>73</v>
      </c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5"/>
      <c r="AF23" s="126" t="s">
        <v>82</v>
      </c>
      <c r="AG23" s="127"/>
      <c r="AH23" s="127"/>
      <c r="AI23" s="127"/>
      <c r="AJ23" s="127"/>
      <c r="AK23" s="127"/>
      <c r="AL23" s="127"/>
      <c r="AM23" s="127"/>
      <c r="AN23" s="127"/>
      <c r="AO23" s="128"/>
      <c r="AP23" s="129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1"/>
      <c r="BN23" s="129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1"/>
      <c r="CL23" s="109" t="s">
        <v>90</v>
      </c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1"/>
      <c r="CX23" s="109" t="s">
        <v>90</v>
      </c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1"/>
      <c r="DJ23" s="109" t="s">
        <v>90</v>
      </c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1"/>
      <c r="DV23" s="109" t="s">
        <v>90</v>
      </c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1"/>
      <c r="EH23" s="109" t="s">
        <v>90</v>
      </c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1"/>
      <c r="ET23" s="109" t="s">
        <v>90</v>
      </c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1"/>
    </row>
    <row r="24" spans="1:161" ht="69" customHeight="1" x14ac:dyDescent="0.25">
      <c r="A24" s="105" t="s">
        <v>79</v>
      </c>
      <c r="B24" s="106"/>
      <c r="C24" s="106"/>
      <c r="D24" s="106"/>
      <c r="E24" s="106"/>
      <c r="F24" s="106"/>
      <c r="G24" s="107"/>
      <c r="H24" s="123" t="s">
        <v>85</v>
      </c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5"/>
      <c r="AF24" s="126" t="s">
        <v>83</v>
      </c>
      <c r="AG24" s="127"/>
      <c r="AH24" s="127"/>
      <c r="AI24" s="127"/>
      <c r="AJ24" s="127"/>
      <c r="AK24" s="127"/>
      <c r="AL24" s="127"/>
      <c r="AM24" s="127"/>
      <c r="AN24" s="127"/>
      <c r="AO24" s="128"/>
      <c r="AP24" s="129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1"/>
      <c r="BN24" s="129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1"/>
      <c r="CL24" s="109" t="s">
        <v>90</v>
      </c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1"/>
      <c r="CX24" s="109" t="s">
        <v>90</v>
      </c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1"/>
      <c r="DJ24" s="109" t="s">
        <v>90</v>
      </c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1"/>
      <c r="DV24" s="109" t="s">
        <v>90</v>
      </c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1"/>
      <c r="EH24" s="109" t="s">
        <v>90</v>
      </c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1"/>
      <c r="ET24" s="109" t="s">
        <v>90</v>
      </c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1"/>
    </row>
    <row r="25" spans="1:161" ht="60" customHeight="1" x14ac:dyDescent="0.25">
      <c r="A25" s="105" t="s">
        <v>100</v>
      </c>
      <c r="B25" s="106"/>
      <c r="C25" s="106"/>
      <c r="D25" s="106"/>
      <c r="E25" s="106"/>
      <c r="F25" s="106"/>
      <c r="G25" s="107"/>
      <c r="H25" s="123" t="s">
        <v>101</v>
      </c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5"/>
      <c r="AF25" s="126" t="s">
        <v>80</v>
      </c>
      <c r="AG25" s="127"/>
      <c r="AH25" s="127"/>
      <c r="AI25" s="127"/>
      <c r="AJ25" s="127"/>
      <c r="AK25" s="127"/>
      <c r="AL25" s="127"/>
      <c r="AM25" s="127"/>
      <c r="AN25" s="127"/>
      <c r="AO25" s="128"/>
      <c r="AP25" s="129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1"/>
      <c r="BN25" s="129"/>
      <c r="BO25" s="130"/>
      <c r="BP25" s="130"/>
      <c r="BQ25" s="130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1"/>
      <c r="CL25" s="112">
        <v>75</v>
      </c>
      <c r="CM25" s="113"/>
      <c r="CN25" s="113"/>
      <c r="CO25" s="113"/>
      <c r="CP25" s="113"/>
      <c r="CQ25" s="113"/>
      <c r="CR25" s="113"/>
      <c r="CS25" s="113"/>
      <c r="CT25" s="113"/>
      <c r="CU25" s="113"/>
      <c r="CV25" s="113"/>
      <c r="CW25" s="114"/>
      <c r="CX25" s="112">
        <v>80</v>
      </c>
      <c r="CY25" s="113"/>
      <c r="CZ25" s="113"/>
      <c r="DA25" s="113"/>
      <c r="DB25" s="113"/>
      <c r="DC25" s="113"/>
      <c r="DD25" s="113"/>
      <c r="DE25" s="113"/>
      <c r="DF25" s="113"/>
      <c r="DG25" s="113"/>
      <c r="DH25" s="113"/>
      <c r="DI25" s="114"/>
      <c r="DJ25" s="112">
        <v>85</v>
      </c>
      <c r="DK25" s="113"/>
      <c r="DL25" s="113"/>
      <c r="DM25" s="113"/>
      <c r="DN25" s="113"/>
      <c r="DO25" s="113"/>
      <c r="DP25" s="113"/>
      <c r="DQ25" s="113"/>
      <c r="DR25" s="113"/>
      <c r="DS25" s="113"/>
      <c r="DT25" s="113"/>
      <c r="DU25" s="114"/>
      <c r="DV25" s="112">
        <v>90</v>
      </c>
      <c r="DW25" s="113"/>
      <c r="DX25" s="113"/>
      <c r="DY25" s="113"/>
      <c r="DZ25" s="113"/>
      <c r="EA25" s="113"/>
      <c r="EB25" s="113"/>
      <c r="EC25" s="113"/>
      <c r="ED25" s="113"/>
      <c r="EE25" s="113"/>
      <c r="EF25" s="113"/>
      <c r="EG25" s="114"/>
      <c r="EH25" s="112">
        <v>95</v>
      </c>
      <c r="EI25" s="113"/>
      <c r="EJ25" s="113"/>
      <c r="EK25" s="113"/>
      <c r="EL25" s="113"/>
      <c r="EM25" s="113"/>
      <c r="EN25" s="113"/>
      <c r="EO25" s="113"/>
      <c r="EP25" s="113"/>
      <c r="EQ25" s="113"/>
      <c r="ER25" s="113"/>
      <c r="ES25" s="114"/>
      <c r="ET25" s="112">
        <v>100</v>
      </c>
      <c r="EU25" s="113"/>
      <c r="EV25" s="113"/>
      <c r="EW25" s="113"/>
      <c r="EX25" s="113"/>
      <c r="EY25" s="113"/>
      <c r="EZ25" s="113"/>
      <c r="FA25" s="113"/>
      <c r="FB25" s="113"/>
      <c r="FC25" s="113"/>
      <c r="FD25" s="113"/>
      <c r="FE25" s="114"/>
    </row>
    <row r="26" spans="1:161" ht="40.5" customHeight="1" x14ac:dyDescent="0.25">
      <c r="A26" s="105" t="s">
        <v>106</v>
      </c>
      <c r="B26" s="106"/>
      <c r="C26" s="106"/>
      <c r="D26" s="106"/>
      <c r="E26" s="106"/>
      <c r="F26" s="106"/>
      <c r="G26" s="107"/>
      <c r="H26" s="123" t="s">
        <v>107</v>
      </c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5"/>
      <c r="AF26" s="126" t="s">
        <v>108</v>
      </c>
      <c r="AG26" s="127"/>
      <c r="AH26" s="127"/>
      <c r="AI26" s="127"/>
      <c r="AJ26" s="127"/>
      <c r="AK26" s="127"/>
      <c r="AL26" s="127"/>
      <c r="AM26" s="127"/>
      <c r="AN26" s="127"/>
      <c r="AO26" s="128"/>
      <c r="AP26" s="129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1"/>
      <c r="BN26" s="129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  <c r="CE26" s="130"/>
      <c r="CF26" s="130"/>
      <c r="CG26" s="130"/>
      <c r="CH26" s="130"/>
      <c r="CI26" s="130"/>
      <c r="CJ26" s="130"/>
      <c r="CK26" s="131"/>
      <c r="CL26" s="112">
        <v>0</v>
      </c>
      <c r="CM26" s="113"/>
      <c r="CN26" s="113"/>
      <c r="CO26" s="113"/>
      <c r="CP26" s="113"/>
      <c r="CQ26" s="113"/>
      <c r="CR26" s="113"/>
      <c r="CS26" s="113"/>
      <c r="CT26" s="113"/>
      <c r="CU26" s="113"/>
      <c r="CV26" s="113"/>
      <c r="CW26" s="114"/>
      <c r="CX26" s="112">
        <v>0</v>
      </c>
      <c r="CY26" s="113"/>
      <c r="CZ26" s="113"/>
      <c r="DA26" s="113"/>
      <c r="DB26" s="113"/>
      <c r="DC26" s="113"/>
      <c r="DD26" s="113"/>
      <c r="DE26" s="113"/>
      <c r="DF26" s="113"/>
      <c r="DG26" s="113"/>
      <c r="DH26" s="113"/>
      <c r="DI26" s="114"/>
      <c r="DJ26" s="112">
        <v>0</v>
      </c>
      <c r="DK26" s="113"/>
      <c r="DL26" s="113"/>
      <c r="DM26" s="113"/>
      <c r="DN26" s="113"/>
      <c r="DO26" s="113"/>
      <c r="DP26" s="113"/>
      <c r="DQ26" s="113"/>
      <c r="DR26" s="113"/>
      <c r="DS26" s="113"/>
      <c r="DT26" s="113"/>
      <c r="DU26" s="114"/>
      <c r="DV26" s="112">
        <v>0</v>
      </c>
      <c r="DW26" s="113"/>
      <c r="DX26" s="113"/>
      <c r="DY26" s="113"/>
      <c r="DZ26" s="113"/>
      <c r="EA26" s="113"/>
      <c r="EB26" s="113"/>
      <c r="EC26" s="113"/>
      <c r="ED26" s="113"/>
      <c r="EE26" s="113"/>
      <c r="EF26" s="113"/>
      <c r="EG26" s="114"/>
      <c r="EH26" s="112">
        <v>0</v>
      </c>
      <c r="EI26" s="113"/>
      <c r="EJ26" s="113"/>
      <c r="EK26" s="113"/>
      <c r="EL26" s="113"/>
      <c r="EM26" s="113"/>
      <c r="EN26" s="113"/>
      <c r="EO26" s="113"/>
      <c r="EP26" s="113"/>
      <c r="EQ26" s="113"/>
      <c r="ER26" s="113"/>
      <c r="ES26" s="114"/>
      <c r="ET26" s="112">
        <v>0</v>
      </c>
      <c r="EU26" s="113"/>
      <c r="EV26" s="113"/>
      <c r="EW26" s="113"/>
      <c r="EX26" s="113"/>
      <c r="EY26" s="113"/>
      <c r="EZ26" s="113"/>
      <c r="FA26" s="113"/>
      <c r="FB26" s="113"/>
      <c r="FC26" s="113"/>
      <c r="FD26" s="113"/>
      <c r="FE26" s="114"/>
    </row>
    <row r="27" spans="1:161" ht="17.25" customHeight="1" x14ac:dyDescent="0.25">
      <c r="A27" s="116" t="s">
        <v>91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F27" s="117"/>
      <c r="BG27" s="117"/>
      <c r="BH27" s="117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7"/>
      <c r="CG27" s="117"/>
      <c r="CH27" s="117"/>
      <c r="CI27" s="117"/>
      <c r="CJ27" s="117"/>
      <c r="CK27" s="117"/>
      <c r="CL27" s="117"/>
      <c r="CM27" s="117"/>
      <c r="CN27" s="117"/>
      <c r="CO27" s="117"/>
      <c r="CP27" s="117"/>
      <c r="CQ27" s="117"/>
      <c r="CR27" s="117"/>
      <c r="CS27" s="117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17"/>
      <c r="EU27" s="117"/>
      <c r="EV27" s="117"/>
      <c r="EW27" s="117"/>
      <c r="EX27" s="117"/>
      <c r="EY27" s="117"/>
      <c r="EZ27" s="117"/>
      <c r="FA27" s="117"/>
      <c r="FB27" s="117"/>
      <c r="FC27" s="117"/>
      <c r="FD27" s="117"/>
      <c r="FE27" s="117"/>
    </row>
    <row r="28" spans="1:161" ht="25.5" customHeight="1" x14ac:dyDescent="0.25">
      <c r="A28" s="105" t="s">
        <v>47</v>
      </c>
      <c r="B28" s="106"/>
      <c r="C28" s="106"/>
      <c r="D28" s="106"/>
      <c r="E28" s="106"/>
      <c r="F28" s="106"/>
      <c r="G28" s="107"/>
      <c r="H28" s="171" t="s">
        <v>92</v>
      </c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172"/>
      <c r="CG28" s="172"/>
      <c r="CH28" s="172"/>
      <c r="CI28" s="172"/>
      <c r="CJ28" s="172"/>
      <c r="CK28" s="172"/>
      <c r="CL28" s="172"/>
      <c r="CM28" s="172"/>
      <c r="CN28" s="172"/>
      <c r="CO28" s="172"/>
      <c r="CP28" s="172"/>
      <c r="CQ28" s="172"/>
      <c r="CR28" s="172"/>
      <c r="CS28" s="172"/>
      <c r="CT28" s="172"/>
      <c r="CU28" s="172"/>
      <c r="CV28" s="172"/>
      <c r="CW28" s="172"/>
      <c r="CX28" s="172"/>
      <c r="CY28" s="172"/>
      <c r="CZ28" s="172"/>
      <c r="DA28" s="172"/>
      <c r="DB28" s="172"/>
      <c r="DC28" s="172"/>
      <c r="DD28" s="172"/>
      <c r="DE28" s="172"/>
      <c r="DF28" s="172"/>
      <c r="DG28" s="172"/>
      <c r="DH28" s="172"/>
      <c r="DI28" s="172"/>
      <c r="DJ28" s="172"/>
      <c r="DK28" s="172"/>
      <c r="DL28" s="172"/>
      <c r="DM28" s="172"/>
      <c r="DN28" s="172"/>
      <c r="DO28" s="172"/>
      <c r="DP28" s="172"/>
      <c r="DQ28" s="172"/>
      <c r="DR28" s="172"/>
      <c r="DS28" s="172"/>
      <c r="DT28" s="172"/>
      <c r="DU28" s="172"/>
      <c r="DV28" s="172"/>
      <c r="DW28" s="172"/>
      <c r="DX28" s="172"/>
      <c r="DY28" s="172"/>
      <c r="DZ28" s="172"/>
      <c r="EA28" s="172"/>
      <c r="EB28" s="172"/>
      <c r="EC28" s="172"/>
      <c r="ED28" s="172"/>
      <c r="EE28" s="172"/>
      <c r="EF28" s="172"/>
      <c r="EG28" s="172"/>
      <c r="EH28" s="172"/>
      <c r="EI28" s="172"/>
      <c r="EJ28" s="172"/>
      <c r="EK28" s="172"/>
      <c r="EL28" s="172"/>
      <c r="EM28" s="172"/>
      <c r="EN28" s="172"/>
      <c r="EO28" s="172"/>
      <c r="EP28" s="172"/>
      <c r="EQ28" s="172"/>
      <c r="ER28" s="172"/>
      <c r="ES28" s="172"/>
      <c r="ET28" s="172"/>
      <c r="EU28" s="172"/>
      <c r="EV28" s="172"/>
      <c r="EW28" s="172"/>
      <c r="EX28" s="172"/>
      <c r="EY28" s="172"/>
      <c r="EZ28" s="172"/>
      <c r="FA28" s="172"/>
      <c r="FB28" s="172"/>
      <c r="FC28" s="172"/>
      <c r="FD28" s="172"/>
      <c r="FE28" s="173"/>
    </row>
    <row r="29" spans="1:161" ht="46.5" customHeight="1" x14ac:dyDescent="0.25">
      <c r="A29" s="105" t="s">
        <v>93</v>
      </c>
      <c r="B29" s="106"/>
      <c r="C29" s="106"/>
      <c r="D29" s="106"/>
      <c r="E29" s="106"/>
      <c r="F29" s="106"/>
      <c r="G29" s="107"/>
      <c r="H29" s="123" t="s">
        <v>109</v>
      </c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5"/>
      <c r="AF29" s="126"/>
      <c r="AG29" s="127"/>
      <c r="AH29" s="127"/>
      <c r="AI29" s="127"/>
      <c r="AJ29" s="127"/>
      <c r="AK29" s="127"/>
      <c r="AL29" s="127"/>
      <c r="AM29" s="127"/>
      <c r="AN29" s="127"/>
      <c r="AO29" s="128"/>
      <c r="AP29" s="129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1"/>
      <c r="BN29" s="129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1"/>
      <c r="CL29" s="112" t="s">
        <v>90</v>
      </c>
      <c r="CM29" s="113"/>
      <c r="CN29" s="113"/>
      <c r="CO29" s="113"/>
      <c r="CP29" s="113"/>
      <c r="CQ29" s="113"/>
      <c r="CR29" s="113"/>
      <c r="CS29" s="113"/>
      <c r="CT29" s="113"/>
      <c r="CU29" s="113"/>
      <c r="CV29" s="113"/>
      <c r="CW29" s="114"/>
      <c r="CX29" s="112" t="s">
        <v>90</v>
      </c>
      <c r="CY29" s="113"/>
      <c r="CZ29" s="113"/>
      <c r="DA29" s="113"/>
      <c r="DB29" s="113"/>
      <c r="DC29" s="113"/>
      <c r="DD29" s="113"/>
      <c r="DE29" s="113"/>
      <c r="DF29" s="113"/>
      <c r="DG29" s="113"/>
      <c r="DH29" s="113"/>
      <c r="DI29" s="114"/>
      <c r="DJ29" s="112" t="s">
        <v>90</v>
      </c>
      <c r="DK29" s="113"/>
      <c r="DL29" s="113"/>
      <c r="DM29" s="113"/>
      <c r="DN29" s="113"/>
      <c r="DO29" s="113"/>
      <c r="DP29" s="113"/>
      <c r="DQ29" s="113"/>
      <c r="DR29" s="113"/>
      <c r="DS29" s="113"/>
      <c r="DT29" s="113"/>
      <c r="DU29" s="114"/>
      <c r="DV29" s="112" t="s">
        <v>90</v>
      </c>
      <c r="DW29" s="113"/>
      <c r="DX29" s="113"/>
      <c r="DY29" s="113"/>
      <c r="DZ29" s="113"/>
      <c r="EA29" s="113"/>
      <c r="EB29" s="113"/>
      <c r="EC29" s="113"/>
      <c r="ED29" s="113"/>
      <c r="EE29" s="113"/>
      <c r="EF29" s="113"/>
      <c r="EG29" s="114"/>
      <c r="EH29" s="112" t="s">
        <v>90</v>
      </c>
      <c r="EI29" s="113"/>
      <c r="EJ29" s="113"/>
      <c r="EK29" s="113"/>
      <c r="EL29" s="113"/>
      <c r="EM29" s="113"/>
      <c r="EN29" s="113"/>
      <c r="EO29" s="113"/>
      <c r="EP29" s="113"/>
      <c r="EQ29" s="113"/>
      <c r="ER29" s="113"/>
      <c r="ES29" s="114"/>
      <c r="ET29" s="112" t="s">
        <v>90</v>
      </c>
      <c r="EU29" s="113"/>
      <c r="EV29" s="113"/>
      <c r="EW29" s="113"/>
      <c r="EX29" s="113"/>
      <c r="EY29" s="113"/>
      <c r="EZ29" s="113"/>
      <c r="FA29" s="113"/>
      <c r="FB29" s="113"/>
      <c r="FC29" s="113"/>
      <c r="FD29" s="113"/>
      <c r="FE29" s="114"/>
    </row>
    <row r="30" spans="1:161" ht="47.25" customHeight="1" x14ac:dyDescent="0.25">
      <c r="A30" s="105" t="s">
        <v>94</v>
      </c>
      <c r="B30" s="106"/>
      <c r="C30" s="106"/>
      <c r="D30" s="106"/>
      <c r="E30" s="106"/>
      <c r="F30" s="106"/>
      <c r="G30" s="107"/>
      <c r="H30" s="123" t="s">
        <v>110</v>
      </c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5"/>
      <c r="AF30" s="126"/>
      <c r="AG30" s="127"/>
      <c r="AH30" s="127"/>
      <c r="AI30" s="127"/>
      <c r="AJ30" s="127"/>
      <c r="AK30" s="127"/>
      <c r="AL30" s="127"/>
      <c r="AM30" s="127"/>
      <c r="AN30" s="127"/>
      <c r="AO30" s="128"/>
      <c r="AP30" s="129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1"/>
      <c r="BN30" s="129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1"/>
      <c r="CL30" s="112" t="s">
        <v>90</v>
      </c>
      <c r="CM30" s="113"/>
      <c r="CN30" s="113"/>
      <c r="CO30" s="113"/>
      <c r="CP30" s="113"/>
      <c r="CQ30" s="113"/>
      <c r="CR30" s="113"/>
      <c r="CS30" s="113"/>
      <c r="CT30" s="113"/>
      <c r="CU30" s="113"/>
      <c r="CV30" s="113"/>
      <c r="CW30" s="114"/>
      <c r="CX30" s="112" t="s">
        <v>90</v>
      </c>
      <c r="CY30" s="113"/>
      <c r="CZ30" s="113"/>
      <c r="DA30" s="113"/>
      <c r="DB30" s="113"/>
      <c r="DC30" s="113"/>
      <c r="DD30" s="113"/>
      <c r="DE30" s="113"/>
      <c r="DF30" s="113"/>
      <c r="DG30" s="113"/>
      <c r="DH30" s="113"/>
      <c r="DI30" s="114"/>
      <c r="DJ30" s="112" t="s">
        <v>90</v>
      </c>
      <c r="DK30" s="113"/>
      <c r="DL30" s="113"/>
      <c r="DM30" s="113"/>
      <c r="DN30" s="113"/>
      <c r="DO30" s="113"/>
      <c r="DP30" s="113"/>
      <c r="DQ30" s="113"/>
      <c r="DR30" s="113"/>
      <c r="DS30" s="113"/>
      <c r="DT30" s="113"/>
      <c r="DU30" s="114"/>
      <c r="DV30" s="112" t="s">
        <v>90</v>
      </c>
      <c r="DW30" s="113"/>
      <c r="DX30" s="113"/>
      <c r="DY30" s="113"/>
      <c r="DZ30" s="113"/>
      <c r="EA30" s="113"/>
      <c r="EB30" s="113"/>
      <c r="EC30" s="113"/>
      <c r="ED30" s="113"/>
      <c r="EE30" s="113"/>
      <c r="EF30" s="113"/>
      <c r="EG30" s="114"/>
      <c r="EH30" s="112" t="s">
        <v>90</v>
      </c>
      <c r="EI30" s="113"/>
      <c r="EJ30" s="113"/>
      <c r="EK30" s="113"/>
      <c r="EL30" s="113"/>
      <c r="EM30" s="113"/>
      <c r="EN30" s="113"/>
      <c r="EO30" s="113"/>
      <c r="EP30" s="113"/>
      <c r="EQ30" s="113"/>
      <c r="ER30" s="113"/>
      <c r="ES30" s="114"/>
      <c r="ET30" s="112" t="s">
        <v>90</v>
      </c>
      <c r="EU30" s="113"/>
      <c r="EV30" s="113"/>
      <c r="EW30" s="113"/>
      <c r="EX30" s="113"/>
      <c r="EY30" s="113"/>
      <c r="EZ30" s="113"/>
      <c r="FA30" s="113"/>
      <c r="FB30" s="113"/>
      <c r="FC30" s="113"/>
      <c r="FD30" s="113"/>
      <c r="FE30" s="114"/>
    </row>
    <row r="31" spans="1:161" ht="50.25" customHeight="1" x14ac:dyDescent="0.25">
      <c r="A31" s="105" t="s">
        <v>95</v>
      </c>
      <c r="B31" s="106"/>
      <c r="C31" s="106"/>
      <c r="D31" s="106"/>
      <c r="E31" s="106"/>
      <c r="F31" s="106"/>
      <c r="G31" s="107"/>
      <c r="H31" s="123" t="s">
        <v>111</v>
      </c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5"/>
      <c r="AF31" s="126"/>
      <c r="AG31" s="127"/>
      <c r="AH31" s="127"/>
      <c r="AI31" s="127"/>
      <c r="AJ31" s="127"/>
      <c r="AK31" s="127"/>
      <c r="AL31" s="127"/>
      <c r="AM31" s="127"/>
      <c r="AN31" s="127"/>
      <c r="AO31" s="128"/>
      <c r="AP31" s="129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1"/>
      <c r="BN31" s="129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  <c r="CJ31" s="130"/>
      <c r="CK31" s="131"/>
      <c r="CL31" s="112" t="s">
        <v>90</v>
      </c>
      <c r="CM31" s="113"/>
      <c r="CN31" s="113"/>
      <c r="CO31" s="113"/>
      <c r="CP31" s="113"/>
      <c r="CQ31" s="113"/>
      <c r="CR31" s="113"/>
      <c r="CS31" s="113"/>
      <c r="CT31" s="113"/>
      <c r="CU31" s="113"/>
      <c r="CV31" s="113"/>
      <c r="CW31" s="114"/>
      <c r="CX31" s="112" t="s">
        <v>90</v>
      </c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4"/>
      <c r="DJ31" s="112" t="s">
        <v>90</v>
      </c>
      <c r="DK31" s="113"/>
      <c r="DL31" s="113"/>
      <c r="DM31" s="113"/>
      <c r="DN31" s="113"/>
      <c r="DO31" s="113"/>
      <c r="DP31" s="113"/>
      <c r="DQ31" s="113"/>
      <c r="DR31" s="113"/>
      <c r="DS31" s="113"/>
      <c r="DT31" s="113"/>
      <c r="DU31" s="114"/>
      <c r="DV31" s="112" t="s">
        <v>90</v>
      </c>
      <c r="DW31" s="113"/>
      <c r="DX31" s="113"/>
      <c r="DY31" s="113"/>
      <c r="DZ31" s="113"/>
      <c r="EA31" s="113"/>
      <c r="EB31" s="113"/>
      <c r="EC31" s="113"/>
      <c r="ED31" s="113"/>
      <c r="EE31" s="113"/>
      <c r="EF31" s="113"/>
      <c r="EG31" s="114"/>
      <c r="EH31" s="112" t="s">
        <v>90</v>
      </c>
      <c r="EI31" s="113"/>
      <c r="EJ31" s="113"/>
      <c r="EK31" s="113"/>
      <c r="EL31" s="113"/>
      <c r="EM31" s="113"/>
      <c r="EN31" s="113"/>
      <c r="EO31" s="113"/>
      <c r="EP31" s="113"/>
      <c r="EQ31" s="113"/>
      <c r="ER31" s="113"/>
      <c r="ES31" s="114"/>
      <c r="ET31" s="112" t="s">
        <v>90</v>
      </c>
      <c r="EU31" s="113"/>
      <c r="EV31" s="113"/>
      <c r="EW31" s="113"/>
      <c r="EX31" s="113"/>
      <c r="EY31" s="113"/>
      <c r="EZ31" s="113"/>
      <c r="FA31" s="113"/>
      <c r="FB31" s="113"/>
      <c r="FC31" s="113"/>
      <c r="FD31" s="113"/>
      <c r="FE31" s="114"/>
    </row>
    <row r="32" spans="1:161" ht="3" customHeight="1" x14ac:dyDescent="0.25"/>
    <row r="33" spans="1:161" s="6" customFormat="1" ht="12" x14ac:dyDescent="0.25">
      <c r="A33" s="32"/>
      <c r="B33" s="32"/>
      <c r="C33" s="32"/>
      <c r="D33" s="32"/>
      <c r="E33" s="32"/>
      <c r="F33" s="32" t="s">
        <v>34</v>
      </c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</row>
  </sheetData>
  <mergeCells count="185">
    <mergeCell ref="ET26:FE26"/>
    <mergeCell ref="H15:FE15"/>
    <mergeCell ref="A14:FE14"/>
    <mergeCell ref="H28:FE28"/>
    <mergeCell ref="A26:G26"/>
    <mergeCell ref="H26:AE26"/>
    <mergeCell ref="AF26:AO26"/>
    <mergeCell ref="AP26:BM26"/>
    <mergeCell ref="BN26:CK26"/>
    <mergeCell ref="CL26:CW26"/>
    <mergeCell ref="CX26:DI26"/>
    <mergeCell ref="DJ26:DU26"/>
    <mergeCell ref="DV26:EG26"/>
    <mergeCell ref="EH17:ES17"/>
    <mergeCell ref="ET17:FE17"/>
    <mergeCell ref="A16:G17"/>
    <mergeCell ref="H16:AE17"/>
    <mergeCell ref="AF19:AO19"/>
    <mergeCell ref="AP19:BM19"/>
    <mergeCell ref="BN19:CK19"/>
    <mergeCell ref="CL19:CW19"/>
    <mergeCell ref="CX19:DI19"/>
    <mergeCell ref="DJ19:DU19"/>
    <mergeCell ref="ET19:FE19"/>
    <mergeCell ref="EH23:ES23"/>
    <mergeCell ref="A24:G24"/>
    <mergeCell ref="H24:AE24"/>
    <mergeCell ref="AF24:AO24"/>
    <mergeCell ref="AP24:BM24"/>
    <mergeCell ref="EH22:ES22"/>
    <mergeCell ref="A20:G20"/>
    <mergeCell ref="AF20:AO20"/>
    <mergeCell ref="AP20:BM20"/>
    <mergeCell ref="BN20:CK20"/>
    <mergeCell ref="H20:AE20"/>
    <mergeCell ref="A21:G21"/>
    <mergeCell ref="H21:AE21"/>
    <mergeCell ref="AF21:AO21"/>
    <mergeCell ref="AP21:BM21"/>
    <mergeCell ref="BN21:CK21"/>
    <mergeCell ref="CL22:CW22"/>
    <mergeCell ref="CX22:DI22"/>
    <mergeCell ref="DJ22:DU22"/>
    <mergeCell ref="DV22:EG22"/>
    <mergeCell ref="A23:G23"/>
    <mergeCell ref="H23:AE23"/>
    <mergeCell ref="AF23:AO23"/>
    <mergeCell ref="AP23:BM23"/>
    <mergeCell ref="A25:G25"/>
    <mergeCell ref="H25:AE25"/>
    <mergeCell ref="AF25:AO25"/>
    <mergeCell ref="AP25:BM25"/>
    <mergeCell ref="BN25:CK25"/>
    <mergeCell ref="CL25:CW25"/>
    <mergeCell ref="CX25:DI25"/>
    <mergeCell ref="DJ25:DU25"/>
    <mergeCell ref="DV25:EG25"/>
    <mergeCell ref="DJ13:DU13"/>
    <mergeCell ref="DV13:EG13"/>
    <mergeCell ref="EH13:ES13"/>
    <mergeCell ref="A10:G12"/>
    <mergeCell ref="H10:AE12"/>
    <mergeCell ref="AF10:AO12"/>
    <mergeCell ref="AP10:BM12"/>
    <mergeCell ref="BN10:CK12"/>
    <mergeCell ref="EJ11:EO11"/>
    <mergeCell ref="EP11:ER11"/>
    <mergeCell ref="DL11:DQ11"/>
    <mergeCell ref="DR11:DT11"/>
    <mergeCell ref="DX11:EC11"/>
    <mergeCell ref="ED11:EF11"/>
    <mergeCell ref="CL10:CW12"/>
    <mergeCell ref="CZ11:DE11"/>
    <mergeCell ref="DF11:DH11"/>
    <mergeCell ref="A15:G15"/>
    <mergeCell ref="CL13:CW13"/>
    <mergeCell ref="CX13:DI13"/>
    <mergeCell ref="AF18:AO18"/>
    <mergeCell ref="AP18:BM18"/>
    <mergeCell ref="BN18:CK18"/>
    <mergeCell ref="AF16:AO16"/>
    <mergeCell ref="AP16:BM16"/>
    <mergeCell ref="BN16:CK16"/>
    <mergeCell ref="CL18:CW18"/>
    <mergeCell ref="CX18:DI18"/>
    <mergeCell ref="CL16:CW16"/>
    <mergeCell ref="CX16:DI16"/>
    <mergeCell ref="A13:G13"/>
    <mergeCell ref="H13:AE13"/>
    <mergeCell ref="AF13:AO13"/>
    <mergeCell ref="AP13:BM13"/>
    <mergeCell ref="BN13:CK13"/>
    <mergeCell ref="H18:AE19"/>
    <mergeCell ref="A18:G19"/>
    <mergeCell ref="AF17:AO17"/>
    <mergeCell ref="AP17:BM17"/>
    <mergeCell ref="BN17:CK17"/>
    <mergeCell ref="CL17:CW17"/>
    <mergeCell ref="DJ16:DU16"/>
    <mergeCell ref="DV16:EG16"/>
    <mergeCell ref="EH16:ES16"/>
    <mergeCell ref="CL20:CW20"/>
    <mergeCell ref="CX20:DI20"/>
    <mergeCell ref="DJ20:DU20"/>
    <mergeCell ref="DV20:EG20"/>
    <mergeCell ref="EH20:ES20"/>
    <mergeCell ref="EH21:ES21"/>
    <mergeCell ref="DV19:EG19"/>
    <mergeCell ref="EH19:ES19"/>
    <mergeCell ref="EH18:ES18"/>
    <mergeCell ref="CX17:DI17"/>
    <mergeCell ref="DJ17:DU17"/>
    <mergeCell ref="DV17:EG17"/>
    <mergeCell ref="DJ18:DU18"/>
    <mergeCell ref="DV18:EG18"/>
    <mergeCell ref="CL21:CW21"/>
    <mergeCell ref="CX21:DI21"/>
    <mergeCell ref="DJ21:DU21"/>
    <mergeCell ref="DV21:EG21"/>
    <mergeCell ref="BN23:CK23"/>
    <mergeCell ref="CL23:CW23"/>
    <mergeCell ref="CX23:DI23"/>
    <mergeCell ref="DJ23:DU23"/>
    <mergeCell ref="DV23:EG23"/>
    <mergeCell ref="A22:G22"/>
    <mergeCell ref="H22:AE22"/>
    <mergeCell ref="AF22:AO22"/>
    <mergeCell ref="AP22:BM22"/>
    <mergeCell ref="BN22:CK22"/>
    <mergeCell ref="H29:AE29"/>
    <mergeCell ref="AF29:AO29"/>
    <mergeCell ref="AP29:BM29"/>
    <mergeCell ref="BN29:CK29"/>
    <mergeCell ref="DV24:EG24"/>
    <mergeCell ref="EH24:ES24"/>
    <mergeCell ref="BN24:CK24"/>
    <mergeCell ref="CL24:CW24"/>
    <mergeCell ref="CX24:DI24"/>
    <mergeCell ref="DJ24:DU24"/>
    <mergeCell ref="EH25:ES25"/>
    <mergeCell ref="EH26:ES26"/>
    <mergeCell ref="DV30:EG30"/>
    <mergeCell ref="EH30:ES30"/>
    <mergeCell ref="A31:G31"/>
    <mergeCell ref="H31:AE31"/>
    <mergeCell ref="AF31:AO31"/>
    <mergeCell ref="AP31:BM31"/>
    <mergeCell ref="DV31:EG31"/>
    <mergeCell ref="BN31:CK31"/>
    <mergeCell ref="CL31:CW31"/>
    <mergeCell ref="CX31:DI31"/>
    <mergeCell ref="DJ31:DU31"/>
    <mergeCell ref="A30:G30"/>
    <mergeCell ref="H30:AE30"/>
    <mergeCell ref="EH31:ES31"/>
    <mergeCell ref="AF30:AO30"/>
    <mergeCell ref="AP30:BM30"/>
    <mergeCell ref="BN30:CK30"/>
    <mergeCell ref="CL30:CW30"/>
    <mergeCell ref="CX30:DI30"/>
    <mergeCell ref="DJ30:DU30"/>
    <mergeCell ref="A29:G29"/>
    <mergeCell ref="A28:G28"/>
    <mergeCell ref="A8:FE8"/>
    <mergeCell ref="ET23:FE23"/>
    <mergeCell ref="ET24:FE24"/>
    <mergeCell ref="ET25:FE25"/>
    <mergeCell ref="ET29:FE29"/>
    <mergeCell ref="ET30:FE30"/>
    <mergeCell ref="ET31:FE31"/>
    <mergeCell ref="CX10:FE10"/>
    <mergeCell ref="A27:FE27"/>
    <mergeCell ref="EV11:FA11"/>
    <mergeCell ref="FB11:FD11"/>
    <mergeCell ref="ET13:FE13"/>
    <mergeCell ref="ET16:FE16"/>
    <mergeCell ref="ET18:FE18"/>
    <mergeCell ref="ET20:FE20"/>
    <mergeCell ref="ET21:FE21"/>
    <mergeCell ref="ET22:FE22"/>
    <mergeCell ref="CL29:CW29"/>
    <mergeCell ref="CX29:DI29"/>
    <mergeCell ref="DJ29:DU29"/>
    <mergeCell ref="DV29:EG29"/>
    <mergeCell ref="EH29:ES29"/>
  </mergeCells>
  <pageMargins left="0.23622047244094491" right="0.27559055118110237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F35"/>
  <sheetViews>
    <sheetView tabSelected="1" view="pageBreakPreview" topLeftCell="A31" zoomScale="90" zoomScaleNormal="100" zoomScaleSheetLayoutView="90" workbookViewId="0">
      <selection activeCell="BQ25" sqref="BQ25:BW25"/>
    </sheetView>
  </sheetViews>
  <sheetFormatPr defaultColWidth="0.85546875" defaultRowHeight="12.75" x14ac:dyDescent="0.2"/>
  <cols>
    <col min="1" max="3" width="0.85546875" style="5"/>
    <col min="4" max="4" width="2.42578125" style="5" customWidth="1"/>
    <col min="5" max="17" width="0.85546875" style="5"/>
    <col min="18" max="18" width="5.42578125" style="5" customWidth="1"/>
    <col min="19" max="19" width="10" style="5" customWidth="1"/>
    <col min="20" max="28" width="0.85546875" style="5"/>
    <col min="29" max="29" width="3.5703125" style="5" customWidth="1"/>
    <col min="30" max="31" width="0.85546875" style="5"/>
    <col min="32" max="32" width="2.85546875" style="5" customWidth="1"/>
    <col min="33" max="33" width="0.85546875" style="5" customWidth="1"/>
    <col min="34" max="34" width="0.85546875" style="5"/>
    <col min="35" max="35" width="1.7109375" style="5" customWidth="1"/>
    <col min="36" max="38" width="0.85546875" style="5"/>
    <col min="39" max="39" width="2.28515625" style="5" customWidth="1"/>
    <col min="40" max="41" width="0.85546875" style="5"/>
    <col min="42" max="42" width="1.85546875" style="5" customWidth="1"/>
    <col min="43" max="43" width="0.85546875" style="5"/>
    <col min="44" max="44" width="2.5703125" style="5" customWidth="1"/>
    <col min="45" max="45" width="0.85546875" style="5"/>
    <col min="46" max="46" width="2.140625" style="5" customWidth="1"/>
    <col min="47" max="49" width="0.85546875" style="5"/>
    <col min="50" max="50" width="2" style="5" customWidth="1"/>
    <col min="51" max="67" width="0.85546875" style="5"/>
    <col min="68" max="68" width="5.140625" style="5" customWidth="1"/>
    <col min="69" max="74" width="0.85546875" style="5"/>
    <col min="75" max="75" width="3.7109375" style="5" customWidth="1"/>
    <col min="76" max="88" width="0.85546875" style="5"/>
    <col min="89" max="89" width="3" style="5" customWidth="1"/>
    <col min="90" max="94" width="0.85546875" style="5" customWidth="1"/>
    <col min="95" max="95" width="2.7109375" style="5" customWidth="1"/>
    <col min="96" max="96" width="1.28515625" style="5" customWidth="1"/>
    <col min="97" max="115" width="0.85546875" style="5" customWidth="1"/>
    <col min="116" max="116" width="2.7109375" style="5" customWidth="1"/>
    <col min="117" max="117" width="1.7109375" style="5" customWidth="1"/>
    <col min="118" max="136" width="0.85546875" style="5" customWidth="1"/>
    <col min="137" max="137" width="3.140625" style="5" customWidth="1"/>
    <col min="138" max="152" width="0.85546875" style="5" customWidth="1"/>
    <col min="153" max="158" width="0.85546875" style="5"/>
    <col min="159" max="159" width="3.85546875" style="5" customWidth="1"/>
    <col min="160" max="16384" width="0.85546875" style="5"/>
  </cols>
  <sheetData>
    <row r="1" spans="1:266" ht="11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 t="s">
        <v>48</v>
      </c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</row>
    <row r="2" spans="1:266" ht="11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 t="s">
        <v>1</v>
      </c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</row>
    <row r="3" spans="1:266" ht="11.2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 t="s">
        <v>2</v>
      </c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</row>
    <row r="4" spans="1:266" ht="11.2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 t="s">
        <v>3</v>
      </c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</row>
    <row r="5" spans="1:266" ht="11.2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 t="s">
        <v>4</v>
      </c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</row>
    <row r="6" spans="1:266" ht="11.2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 t="s">
        <v>5</v>
      </c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</row>
    <row r="8" spans="1:266" ht="30" customHeight="1" x14ac:dyDescent="0.25">
      <c r="A8" s="54" t="s">
        <v>49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  <c r="IR8" s="54"/>
      <c r="IS8" s="54"/>
      <c r="IT8" s="54"/>
      <c r="IU8" s="54"/>
      <c r="IV8" s="54"/>
      <c r="IW8" s="54"/>
      <c r="IX8" s="54"/>
      <c r="IY8" s="54"/>
      <c r="IZ8" s="54"/>
      <c r="JA8" s="54"/>
      <c r="JB8" s="54"/>
      <c r="JC8" s="54"/>
      <c r="JD8" s="54"/>
      <c r="JE8" s="54"/>
      <c r="JF8" s="54"/>
    </row>
    <row r="10" spans="1:266" s="1" customFormat="1" ht="27" customHeight="1" x14ac:dyDescent="0.2">
      <c r="A10" s="208" t="s">
        <v>50</v>
      </c>
      <c r="B10" s="209"/>
      <c r="C10" s="209"/>
      <c r="D10" s="209"/>
      <c r="E10" s="210"/>
      <c r="F10" s="208" t="s">
        <v>51</v>
      </c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10"/>
      <c r="T10" s="208" t="s">
        <v>52</v>
      </c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32"/>
      <c r="AO10" s="232"/>
      <c r="AP10" s="232"/>
      <c r="AQ10" s="232"/>
      <c r="AR10" s="232"/>
      <c r="AS10" s="232"/>
      <c r="AT10" s="232"/>
      <c r="AU10" s="232"/>
      <c r="AV10" s="232"/>
      <c r="AW10" s="232"/>
      <c r="AX10" s="232"/>
      <c r="AY10" s="232"/>
      <c r="AZ10" s="232"/>
      <c r="BA10" s="232"/>
      <c r="BB10" s="233"/>
      <c r="BC10" s="217" t="s">
        <v>53</v>
      </c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9"/>
      <c r="FR10" s="208" t="s">
        <v>54</v>
      </c>
      <c r="FS10" s="209"/>
      <c r="FT10" s="209"/>
      <c r="FU10" s="209"/>
      <c r="FV10" s="209"/>
      <c r="FW10" s="209"/>
      <c r="FX10" s="209"/>
      <c r="FY10" s="209"/>
      <c r="FZ10" s="209"/>
      <c r="GA10" s="209"/>
      <c r="GB10" s="209"/>
      <c r="GC10" s="209"/>
      <c r="GD10" s="209"/>
      <c r="GE10" s="209"/>
      <c r="GF10" s="209"/>
      <c r="GG10" s="209"/>
      <c r="GH10" s="209"/>
      <c r="GI10" s="209"/>
      <c r="GJ10" s="209"/>
      <c r="GK10" s="209"/>
      <c r="GL10" s="210"/>
      <c r="GM10" s="208" t="s">
        <v>55</v>
      </c>
      <c r="GN10" s="209"/>
      <c r="GO10" s="209"/>
      <c r="GP10" s="209"/>
      <c r="GQ10" s="209"/>
      <c r="GR10" s="209"/>
      <c r="GS10" s="209"/>
      <c r="GT10" s="209"/>
      <c r="GU10" s="210"/>
      <c r="GV10" s="208" t="s">
        <v>56</v>
      </c>
      <c r="GW10" s="209"/>
      <c r="GX10" s="209"/>
      <c r="GY10" s="209"/>
      <c r="GZ10" s="209"/>
      <c r="HA10" s="209"/>
      <c r="HB10" s="209"/>
      <c r="HC10" s="209"/>
      <c r="HD10" s="209"/>
      <c r="HE10" s="209"/>
      <c r="HF10" s="209"/>
      <c r="HG10" s="209"/>
      <c r="HH10" s="209"/>
      <c r="HI10" s="209"/>
      <c r="HJ10" s="209"/>
      <c r="HK10" s="209"/>
      <c r="HL10" s="209"/>
      <c r="HM10" s="209"/>
      <c r="HN10" s="209"/>
      <c r="HO10" s="209"/>
      <c r="HP10" s="209"/>
      <c r="HQ10" s="209"/>
      <c r="HR10" s="209"/>
      <c r="HS10" s="209"/>
      <c r="HT10" s="209"/>
      <c r="HU10" s="209"/>
      <c r="HV10" s="209"/>
      <c r="HW10" s="209"/>
      <c r="HX10" s="209"/>
      <c r="HY10" s="209"/>
      <c r="HZ10" s="209"/>
      <c r="IA10" s="209"/>
      <c r="IB10" s="209"/>
      <c r="IC10" s="209"/>
      <c r="ID10" s="209"/>
      <c r="IE10" s="209"/>
      <c r="IF10" s="209"/>
      <c r="IG10" s="209"/>
      <c r="IH10" s="209"/>
      <c r="II10" s="209"/>
      <c r="IJ10" s="209"/>
      <c r="IK10" s="209"/>
      <c r="IL10" s="209"/>
      <c r="IM10" s="209"/>
      <c r="IN10" s="210"/>
      <c r="IO10" s="208" t="s">
        <v>57</v>
      </c>
      <c r="IP10" s="209"/>
      <c r="IQ10" s="209"/>
      <c r="IR10" s="209"/>
      <c r="IS10" s="209"/>
      <c r="IT10" s="209"/>
      <c r="IU10" s="209"/>
      <c r="IV10" s="210"/>
      <c r="IW10" s="208" t="s">
        <v>58</v>
      </c>
      <c r="IX10" s="209"/>
      <c r="IY10" s="209"/>
      <c r="IZ10" s="209"/>
      <c r="JA10" s="209"/>
      <c r="JB10" s="209"/>
      <c r="JC10" s="209"/>
      <c r="JD10" s="209"/>
      <c r="JE10" s="209"/>
      <c r="JF10" s="210"/>
    </row>
    <row r="11" spans="1:266" s="1" customFormat="1" ht="12" customHeight="1" x14ac:dyDescent="0.2">
      <c r="A11" s="211"/>
      <c r="B11" s="212"/>
      <c r="C11" s="212"/>
      <c r="D11" s="212"/>
      <c r="E11" s="213"/>
      <c r="F11" s="211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3"/>
      <c r="T11" s="211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4"/>
      <c r="BA11" s="234"/>
      <c r="BB11" s="235"/>
      <c r="BC11" s="198" t="s">
        <v>59</v>
      </c>
      <c r="BD11" s="199"/>
      <c r="BE11" s="199"/>
      <c r="BF11" s="199"/>
      <c r="BG11" s="199"/>
      <c r="BH11" s="199"/>
      <c r="BI11" s="200"/>
      <c r="BJ11" s="198" t="s">
        <v>60</v>
      </c>
      <c r="BK11" s="199"/>
      <c r="BL11" s="199"/>
      <c r="BM11" s="199"/>
      <c r="BN11" s="199"/>
      <c r="BO11" s="199"/>
      <c r="BP11" s="200"/>
      <c r="BQ11" s="9"/>
      <c r="BR11" s="10"/>
      <c r="BS11" s="10"/>
      <c r="BT11" s="10"/>
      <c r="BU11" s="10"/>
      <c r="BV11" s="10"/>
      <c r="BW11" s="10"/>
      <c r="BX11" s="197" t="s">
        <v>102</v>
      </c>
      <c r="BY11" s="197"/>
      <c r="BZ11" s="197"/>
      <c r="CA11" s="197"/>
      <c r="CB11" s="197"/>
      <c r="CC11" s="11" t="s">
        <v>10</v>
      </c>
      <c r="CD11" s="10"/>
      <c r="CE11" s="10"/>
      <c r="CG11" s="10"/>
      <c r="CH11" s="10"/>
      <c r="CI11" s="10"/>
      <c r="CJ11" s="10"/>
      <c r="CK11" s="12"/>
      <c r="CL11" s="9"/>
      <c r="CM11" s="10"/>
      <c r="CN11" s="10"/>
      <c r="CO11" s="10"/>
      <c r="CP11" s="10"/>
      <c r="CQ11" s="10"/>
      <c r="CR11" s="10"/>
      <c r="CS11" s="197" t="s">
        <v>103</v>
      </c>
      <c r="CT11" s="197"/>
      <c r="CU11" s="197"/>
      <c r="CV11" s="197"/>
      <c r="CW11" s="197"/>
      <c r="CX11" s="11" t="s">
        <v>10</v>
      </c>
      <c r="CY11" s="10"/>
      <c r="CZ11" s="10"/>
      <c r="DB11" s="10"/>
      <c r="DC11" s="10"/>
      <c r="DD11" s="10"/>
      <c r="DE11" s="10"/>
      <c r="DF11" s="12"/>
      <c r="DG11" s="9"/>
      <c r="DH11" s="10"/>
      <c r="DI11" s="10"/>
      <c r="DJ11" s="10"/>
      <c r="DK11" s="10"/>
      <c r="DL11" s="10"/>
      <c r="DM11" s="10"/>
      <c r="DN11" s="197" t="s">
        <v>104</v>
      </c>
      <c r="DO11" s="197"/>
      <c r="DP11" s="197"/>
      <c r="DQ11" s="197"/>
      <c r="DR11" s="197"/>
      <c r="DS11" s="11" t="s">
        <v>10</v>
      </c>
      <c r="DT11" s="10"/>
      <c r="DU11" s="10"/>
      <c r="DW11" s="10"/>
      <c r="DX11" s="10"/>
      <c r="DY11" s="10"/>
      <c r="DZ11" s="10"/>
      <c r="EA11" s="12"/>
      <c r="EB11" s="9"/>
      <c r="EC11" s="10"/>
      <c r="ED11" s="10"/>
      <c r="EE11" s="10"/>
      <c r="EF11" s="10"/>
      <c r="EG11" s="10"/>
      <c r="EH11" s="10"/>
      <c r="EI11" s="197" t="s">
        <v>129</v>
      </c>
      <c r="EJ11" s="197"/>
      <c r="EK11" s="197"/>
      <c r="EL11" s="197"/>
      <c r="EM11" s="197"/>
      <c r="EN11" s="11" t="s">
        <v>10</v>
      </c>
      <c r="EO11" s="10"/>
      <c r="EP11" s="10"/>
      <c r="ER11" s="10"/>
      <c r="ES11" s="10"/>
      <c r="ET11" s="10"/>
      <c r="EU11" s="10"/>
      <c r="EV11" s="12"/>
      <c r="EW11" s="9"/>
      <c r="EX11" s="10"/>
      <c r="EY11" s="10"/>
      <c r="EZ11" s="10"/>
      <c r="FA11" s="10"/>
      <c r="FB11" s="10"/>
      <c r="FC11" s="10"/>
      <c r="FD11" s="197" t="s">
        <v>130</v>
      </c>
      <c r="FE11" s="197"/>
      <c r="FF11" s="197"/>
      <c r="FG11" s="197"/>
      <c r="FH11" s="197"/>
      <c r="FI11" s="11" t="s">
        <v>10</v>
      </c>
      <c r="FJ11" s="10"/>
      <c r="FK11" s="10"/>
      <c r="FM11" s="10"/>
      <c r="FN11" s="10"/>
      <c r="FO11" s="10"/>
      <c r="FP11" s="10"/>
      <c r="FQ11" s="12"/>
      <c r="FR11" s="211"/>
      <c r="FS11" s="212"/>
      <c r="FT11" s="212"/>
      <c r="FU11" s="212"/>
      <c r="FV11" s="212"/>
      <c r="FW11" s="212"/>
      <c r="FX11" s="212"/>
      <c r="FY11" s="212"/>
      <c r="FZ11" s="212"/>
      <c r="GA11" s="212"/>
      <c r="GB11" s="212"/>
      <c r="GC11" s="212"/>
      <c r="GD11" s="212"/>
      <c r="GE11" s="212"/>
      <c r="GF11" s="212"/>
      <c r="GG11" s="212"/>
      <c r="GH11" s="212"/>
      <c r="GI11" s="212"/>
      <c r="GJ11" s="212"/>
      <c r="GK11" s="212"/>
      <c r="GL11" s="213"/>
      <c r="GM11" s="211"/>
      <c r="GN11" s="212"/>
      <c r="GO11" s="212"/>
      <c r="GP11" s="212"/>
      <c r="GQ11" s="212"/>
      <c r="GR11" s="212"/>
      <c r="GS11" s="212"/>
      <c r="GT11" s="212"/>
      <c r="GU11" s="213"/>
      <c r="GV11" s="211"/>
      <c r="GW11" s="212"/>
      <c r="GX11" s="212"/>
      <c r="GY11" s="212"/>
      <c r="GZ11" s="212"/>
      <c r="HA11" s="212"/>
      <c r="HB11" s="212"/>
      <c r="HC11" s="212"/>
      <c r="HD11" s="212"/>
      <c r="HE11" s="212"/>
      <c r="HF11" s="212"/>
      <c r="HG11" s="212"/>
      <c r="HH11" s="212"/>
      <c r="HI11" s="212"/>
      <c r="HJ11" s="212"/>
      <c r="HK11" s="212"/>
      <c r="HL11" s="212"/>
      <c r="HM11" s="212"/>
      <c r="HN11" s="212"/>
      <c r="HO11" s="212"/>
      <c r="HP11" s="212"/>
      <c r="HQ11" s="212"/>
      <c r="HR11" s="212"/>
      <c r="HS11" s="212"/>
      <c r="HT11" s="212"/>
      <c r="HU11" s="212"/>
      <c r="HV11" s="212"/>
      <c r="HW11" s="212"/>
      <c r="HX11" s="212"/>
      <c r="HY11" s="212"/>
      <c r="HZ11" s="212"/>
      <c r="IA11" s="212"/>
      <c r="IB11" s="212"/>
      <c r="IC11" s="212"/>
      <c r="ID11" s="212"/>
      <c r="IE11" s="212"/>
      <c r="IF11" s="212"/>
      <c r="IG11" s="212"/>
      <c r="IH11" s="212"/>
      <c r="II11" s="212"/>
      <c r="IJ11" s="212"/>
      <c r="IK11" s="212"/>
      <c r="IL11" s="212"/>
      <c r="IM11" s="212"/>
      <c r="IN11" s="213"/>
      <c r="IO11" s="211"/>
      <c r="IP11" s="212"/>
      <c r="IQ11" s="212"/>
      <c r="IR11" s="212"/>
      <c r="IS11" s="212"/>
      <c r="IT11" s="212"/>
      <c r="IU11" s="212"/>
      <c r="IV11" s="213"/>
      <c r="IW11" s="211"/>
      <c r="IX11" s="212"/>
      <c r="IY11" s="212"/>
      <c r="IZ11" s="212"/>
      <c r="JA11" s="212"/>
      <c r="JB11" s="212"/>
      <c r="JC11" s="212"/>
      <c r="JD11" s="212"/>
      <c r="JE11" s="212"/>
      <c r="JF11" s="213"/>
    </row>
    <row r="12" spans="1:266" s="1" customFormat="1" ht="5.0999999999999996" customHeight="1" x14ac:dyDescent="0.2">
      <c r="A12" s="211"/>
      <c r="B12" s="212"/>
      <c r="C12" s="212"/>
      <c r="D12" s="212"/>
      <c r="E12" s="213"/>
      <c r="F12" s="211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3"/>
      <c r="T12" s="211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5"/>
      <c r="BC12" s="201"/>
      <c r="BD12" s="202"/>
      <c r="BE12" s="202"/>
      <c r="BF12" s="202"/>
      <c r="BG12" s="202"/>
      <c r="BH12" s="202"/>
      <c r="BI12" s="203"/>
      <c r="BJ12" s="201"/>
      <c r="BK12" s="202"/>
      <c r="BL12" s="202"/>
      <c r="BM12" s="202"/>
      <c r="BN12" s="202"/>
      <c r="BO12" s="202"/>
      <c r="BP12" s="203"/>
      <c r="BQ12" s="13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5"/>
      <c r="CL12" s="13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5"/>
      <c r="DG12" s="13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5"/>
      <c r="EB12" s="13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5"/>
      <c r="EW12" s="13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5"/>
      <c r="FR12" s="214"/>
      <c r="FS12" s="215"/>
      <c r="FT12" s="215"/>
      <c r="FU12" s="215"/>
      <c r="FV12" s="215"/>
      <c r="FW12" s="215"/>
      <c r="FX12" s="215"/>
      <c r="FY12" s="215"/>
      <c r="FZ12" s="215"/>
      <c r="GA12" s="215"/>
      <c r="GB12" s="215"/>
      <c r="GC12" s="215"/>
      <c r="GD12" s="215"/>
      <c r="GE12" s="215"/>
      <c r="GF12" s="215"/>
      <c r="GG12" s="215"/>
      <c r="GH12" s="215"/>
      <c r="GI12" s="215"/>
      <c r="GJ12" s="215"/>
      <c r="GK12" s="215"/>
      <c r="GL12" s="216"/>
      <c r="GM12" s="211"/>
      <c r="GN12" s="212"/>
      <c r="GO12" s="212"/>
      <c r="GP12" s="212"/>
      <c r="GQ12" s="212"/>
      <c r="GR12" s="212"/>
      <c r="GS12" s="212"/>
      <c r="GT12" s="212"/>
      <c r="GU12" s="213"/>
      <c r="GV12" s="211"/>
      <c r="GW12" s="212"/>
      <c r="GX12" s="212"/>
      <c r="GY12" s="212"/>
      <c r="GZ12" s="212"/>
      <c r="HA12" s="212"/>
      <c r="HB12" s="212"/>
      <c r="HC12" s="212"/>
      <c r="HD12" s="212"/>
      <c r="HE12" s="212"/>
      <c r="HF12" s="212"/>
      <c r="HG12" s="212"/>
      <c r="HH12" s="212"/>
      <c r="HI12" s="212"/>
      <c r="HJ12" s="212"/>
      <c r="HK12" s="212"/>
      <c r="HL12" s="212"/>
      <c r="HM12" s="212"/>
      <c r="HN12" s="212"/>
      <c r="HO12" s="212"/>
      <c r="HP12" s="212"/>
      <c r="HQ12" s="212"/>
      <c r="HR12" s="212"/>
      <c r="HS12" s="212"/>
      <c r="HT12" s="212"/>
      <c r="HU12" s="212"/>
      <c r="HV12" s="212"/>
      <c r="HW12" s="212"/>
      <c r="HX12" s="212"/>
      <c r="HY12" s="212"/>
      <c r="HZ12" s="212"/>
      <c r="IA12" s="212"/>
      <c r="IB12" s="212"/>
      <c r="IC12" s="212"/>
      <c r="ID12" s="212"/>
      <c r="IE12" s="212"/>
      <c r="IF12" s="212"/>
      <c r="IG12" s="212"/>
      <c r="IH12" s="212"/>
      <c r="II12" s="212"/>
      <c r="IJ12" s="212"/>
      <c r="IK12" s="212"/>
      <c r="IL12" s="212"/>
      <c r="IM12" s="212"/>
      <c r="IN12" s="213"/>
      <c r="IO12" s="211"/>
      <c r="IP12" s="212"/>
      <c r="IQ12" s="212"/>
      <c r="IR12" s="212"/>
      <c r="IS12" s="212"/>
      <c r="IT12" s="212"/>
      <c r="IU12" s="212"/>
      <c r="IV12" s="213"/>
      <c r="IW12" s="211"/>
      <c r="IX12" s="212"/>
      <c r="IY12" s="212"/>
      <c r="IZ12" s="212"/>
      <c r="JA12" s="212"/>
      <c r="JB12" s="212"/>
      <c r="JC12" s="212"/>
      <c r="JD12" s="212"/>
      <c r="JE12" s="212"/>
      <c r="JF12" s="213"/>
    </row>
    <row r="13" spans="1:266" s="1" customFormat="1" ht="72" customHeight="1" x14ac:dyDescent="0.2">
      <c r="A13" s="211"/>
      <c r="B13" s="212"/>
      <c r="C13" s="212"/>
      <c r="D13" s="212"/>
      <c r="E13" s="213"/>
      <c r="F13" s="211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3"/>
      <c r="T13" s="211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4"/>
      <c r="BA13" s="234"/>
      <c r="BB13" s="235"/>
      <c r="BC13" s="201"/>
      <c r="BD13" s="202"/>
      <c r="BE13" s="202"/>
      <c r="BF13" s="202"/>
      <c r="BG13" s="202"/>
      <c r="BH13" s="202"/>
      <c r="BI13" s="203"/>
      <c r="BJ13" s="201"/>
      <c r="BK13" s="202"/>
      <c r="BL13" s="202"/>
      <c r="BM13" s="202"/>
      <c r="BN13" s="202"/>
      <c r="BO13" s="202"/>
      <c r="BP13" s="203"/>
      <c r="BQ13" s="198" t="s">
        <v>61</v>
      </c>
      <c r="BR13" s="199"/>
      <c r="BS13" s="199"/>
      <c r="BT13" s="199"/>
      <c r="BU13" s="199"/>
      <c r="BV13" s="199"/>
      <c r="BW13" s="200"/>
      <c r="BX13" s="198" t="s">
        <v>62</v>
      </c>
      <c r="BY13" s="199"/>
      <c r="BZ13" s="199"/>
      <c r="CA13" s="199"/>
      <c r="CB13" s="199"/>
      <c r="CC13" s="199"/>
      <c r="CD13" s="199"/>
      <c r="CE13" s="198" t="s">
        <v>63</v>
      </c>
      <c r="CF13" s="199"/>
      <c r="CG13" s="199"/>
      <c r="CH13" s="199"/>
      <c r="CI13" s="199"/>
      <c r="CJ13" s="199"/>
      <c r="CK13" s="200"/>
      <c r="CL13" s="198" t="s">
        <v>61</v>
      </c>
      <c r="CM13" s="199"/>
      <c r="CN13" s="199"/>
      <c r="CO13" s="199"/>
      <c r="CP13" s="199"/>
      <c r="CQ13" s="199"/>
      <c r="CR13" s="200"/>
      <c r="CS13" s="198" t="s">
        <v>62</v>
      </c>
      <c r="CT13" s="199"/>
      <c r="CU13" s="199"/>
      <c r="CV13" s="199"/>
      <c r="CW13" s="199"/>
      <c r="CX13" s="199"/>
      <c r="CY13" s="199"/>
      <c r="CZ13" s="198" t="s">
        <v>63</v>
      </c>
      <c r="DA13" s="199"/>
      <c r="DB13" s="199"/>
      <c r="DC13" s="199"/>
      <c r="DD13" s="199"/>
      <c r="DE13" s="199"/>
      <c r="DF13" s="200"/>
      <c r="DG13" s="198" t="s">
        <v>61</v>
      </c>
      <c r="DH13" s="199"/>
      <c r="DI13" s="199"/>
      <c r="DJ13" s="199"/>
      <c r="DK13" s="199"/>
      <c r="DL13" s="199"/>
      <c r="DM13" s="200"/>
      <c r="DN13" s="198" t="s">
        <v>62</v>
      </c>
      <c r="DO13" s="199"/>
      <c r="DP13" s="199"/>
      <c r="DQ13" s="199"/>
      <c r="DR13" s="199"/>
      <c r="DS13" s="199"/>
      <c r="DT13" s="199"/>
      <c r="DU13" s="198" t="s">
        <v>63</v>
      </c>
      <c r="DV13" s="199"/>
      <c r="DW13" s="199"/>
      <c r="DX13" s="199"/>
      <c r="DY13" s="199"/>
      <c r="DZ13" s="199"/>
      <c r="EA13" s="200"/>
      <c r="EB13" s="198" t="s">
        <v>61</v>
      </c>
      <c r="EC13" s="199"/>
      <c r="ED13" s="199"/>
      <c r="EE13" s="199"/>
      <c r="EF13" s="199"/>
      <c r="EG13" s="199"/>
      <c r="EH13" s="200"/>
      <c r="EI13" s="198" t="s">
        <v>62</v>
      </c>
      <c r="EJ13" s="199"/>
      <c r="EK13" s="199"/>
      <c r="EL13" s="199"/>
      <c r="EM13" s="199"/>
      <c r="EN13" s="199"/>
      <c r="EO13" s="199"/>
      <c r="EP13" s="198" t="s">
        <v>63</v>
      </c>
      <c r="EQ13" s="199"/>
      <c r="ER13" s="199"/>
      <c r="ES13" s="199"/>
      <c r="ET13" s="199"/>
      <c r="EU13" s="199"/>
      <c r="EV13" s="200"/>
      <c r="EW13" s="198" t="s">
        <v>61</v>
      </c>
      <c r="EX13" s="199"/>
      <c r="EY13" s="199"/>
      <c r="EZ13" s="199"/>
      <c r="FA13" s="199"/>
      <c r="FB13" s="199"/>
      <c r="FC13" s="200"/>
      <c r="FD13" s="198" t="s">
        <v>62</v>
      </c>
      <c r="FE13" s="199"/>
      <c r="FF13" s="199"/>
      <c r="FG13" s="199"/>
      <c r="FH13" s="199"/>
      <c r="FI13" s="199"/>
      <c r="FJ13" s="199"/>
      <c r="FK13" s="198" t="s">
        <v>63</v>
      </c>
      <c r="FL13" s="199"/>
      <c r="FM13" s="199"/>
      <c r="FN13" s="199"/>
      <c r="FO13" s="199"/>
      <c r="FP13" s="199"/>
      <c r="FQ13" s="200"/>
      <c r="FR13" s="198" t="s">
        <v>64</v>
      </c>
      <c r="FS13" s="199"/>
      <c r="FT13" s="199"/>
      <c r="FU13" s="199"/>
      <c r="FV13" s="199"/>
      <c r="FW13" s="199"/>
      <c r="FX13" s="200"/>
      <c r="FY13" s="198" t="s">
        <v>65</v>
      </c>
      <c r="FZ13" s="199"/>
      <c r="GA13" s="199"/>
      <c r="GB13" s="199"/>
      <c r="GC13" s="199"/>
      <c r="GD13" s="199"/>
      <c r="GE13" s="200"/>
      <c r="GF13" s="198" t="s">
        <v>66</v>
      </c>
      <c r="GG13" s="199"/>
      <c r="GH13" s="199"/>
      <c r="GI13" s="199"/>
      <c r="GJ13" s="199"/>
      <c r="GK13" s="199"/>
      <c r="GL13" s="200"/>
      <c r="GM13" s="211"/>
      <c r="GN13" s="212"/>
      <c r="GO13" s="212"/>
      <c r="GP13" s="212"/>
      <c r="GQ13" s="212"/>
      <c r="GR13" s="212"/>
      <c r="GS13" s="212"/>
      <c r="GT13" s="212"/>
      <c r="GU13" s="213"/>
      <c r="GV13" s="214"/>
      <c r="GW13" s="215"/>
      <c r="GX13" s="215"/>
      <c r="GY13" s="215"/>
      <c r="GZ13" s="215"/>
      <c r="HA13" s="215"/>
      <c r="HB13" s="215"/>
      <c r="HC13" s="215"/>
      <c r="HD13" s="215"/>
      <c r="HE13" s="215"/>
      <c r="HF13" s="215"/>
      <c r="HG13" s="215"/>
      <c r="HH13" s="215"/>
      <c r="HI13" s="215"/>
      <c r="HJ13" s="215"/>
      <c r="HK13" s="215"/>
      <c r="HL13" s="215"/>
      <c r="HM13" s="215"/>
      <c r="HN13" s="215"/>
      <c r="HO13" s="215"/>
      <c r="HP13" s="215"/>
      <c r="HQ13" s="215"/>
      <c r="HR13" s="215"/>
      <c r="HS13" s="215"/>
      <c r="HT13" s="215"/>
      <c r="HU13" s="215"/>
      <c r="HV13" s="215"/>
      <c r="HW13" s="215"/>
      <c r="HX13" s="215"/>
      <c r="HY13" s="215"/>
      <c r="HZ13" s="215"/>
      <c r="IA13" s="215"/>
      <c r="IB13" s="215"/>
      <c r="IC13" s="215"/>
      <c r="ID13" s="215"/>
      <c r="IE13" s="215"/>
      <c r="IF13" s="215"/>
      <c r="IG13" s="215"/>
      <c r="IH13" s="215"/>
      <c r="II13" s="215"/>
      <c r="IJ13" s="215"/>
      <c r="IK13" s="215"/>
      <c r="IL13" s="215"/>
      <c r="IM13" s="215"/>
      <c r="IN13" s="216"/>
      <c r="IO13" s="211"/>
      <c r="IP13" s="212"/>
      <c r="IQ13" s="212"/>
      <c r="IR13" s="212"/>
      <c r="IS13" s="212"/>
      <c r="IT13" s="212"/>
      <c r="IU13" s="212"/>
      <c r="IV13" s="213"/>
      <c r="IW13" s="211"/>
      <c r="IX13" s="212"/>
      <c r="IY13" s="212"/>
      <c r="IZ13" s="212"/>
      <c r="JA13" s="212"/>
      <c r="JB13" s="212"/>
      <c r="JC13" s="212"/>
      <c r="JD13" s="212"/>
      <c r="JE13" s="212"/>
      <c r="JF13" s="213"/>
    </row>
    <row r="14" spans="1:266" s="1" customFormat="1" ht="21" customHeight="1" x14ac:dyDescent="0.2">
      <c r="A14" s="211"/>
      <c r="B14" s="212"/>
      <c r="C14" s="212"/>
      <c r="D14" s="212"/>
      <c r="E14" s="213"/>
      <c r="F14" s="211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3"/>
      <c r="T14" s="220" t="s">
        <v>59</v>
      </c>
      <c r="U14" s="221"/>
      <c r="V14" s="221"/>
      <c r="W14" s="221"/>
      <c r="X14" s="222"/>
      <c r="Y14" s="220" t="s">
        <v>27</v>
      </c>
      <c r="Z14" s="221"/>
      <c r="AA14" s="221"/>
      <c r="AB14" s="221"/>
      <c r="AC14" s="222"/>
      <c r="AD14" s="16"/>
      <c r="AE14" s="229" t="s">
        <v>10</v>
      </c>
      <c r="AF14" s="229"/>
      <c r="AG14" s="229"/>
      <c r="AH14" s="17"/>
      <c r="AI14" s="16"/>
      <c r="AJ14" s="229" t="s">
        <v>10</v>
      </c>
      <c r="AK14" s="229"/>
      <c r="AL14" s="229"/>
      <c r="AM14" s="12"/>
      <c r="AN14" s="33"/>
      <c r="AO14" s="229" t="s">
        <v>10</v>
      </c>
      <c r="AP14" s="229"/>
      <c r="AQ14" s="229"/>
      <c r="AR14" s="12"/>
      <c r="AS14" s="33"/>
      <c r="AT14" s="229" t="s">
        <v>10</v>
      </c>
      <c r="AU14" s="229"/>
      <c r="AV14" s="229"/>
      <c r="AW14" s="12"/>
      <c r="AX14" s="33"/>
      <c r="AY14" s="229" t="s">
        <v>10</v>
      </c>
      <c r="AZ14" s="229"/>
      <c r="BA14" s="229"/>
      <c r="BB14" s="12"/>
      <c r="BC14" s="201"/>
      <c r="BD14" s="202"/>
      <c r="BE14" s="202"/>
      <c r="BF14" s="202"/>
      <c r="BG14" s="202"/>
      <c r="BH14" s="202"/>
      <c r="BI14" s="203"/>
      <c r="BJ14" s="201"/>
      <c r="BK14" s="202"/>
      <c r="BL14" s="202"/>
      <c r="BM14" s="202"/>
      <c r="BN14" s="202"/>
      <c r="BO14" s="202"/>
      <c r="BP14" s="203"/>
      <c r="BQ14" s="201"/>
      <c r="BR14" s="202"/>
      <c r="BS14" s="202"/>
      <c r="BT14" s="202"/>
      <c r="BU14" s="202"/>
      <c r="BV14" s="202"/>
      <c r="BW14" s="203"/>
      <c r="BX14" s="201"/>
      <c r="BY14" s="202"/>
      <c r="BZ14" s="202"/>
      <c r="CA14" s="202"/>
      <c r="CB14" s="202"/>
      <c r="CC14" s="202"/>
      <c r="CD14" s="202"/>
      <c r="CE14" s="201"/>
      <c r="CF14" s="202"/>
      <c r="CG14" s="202"/>
      <c r="CH14" s="202"/>
      <c r="CI14" s="202"/>
      <c r="CJ14" s="202"/>
      <c r="CK14" s="203"/>
      <c r="CL14" s="201"/>
      <c r="CM14" s="202"/>
      <c r="CN14" s="202"/>
      <c r="CO14" s="202"/>
      <c r="CP14" s="202"/>
      <c r="CQ14" s="202"/>
      <c r="CR14" s="203"/>
      <c r="CS14" s="201"/>
      <c r="CT14" s="202"/>
      <c r="CU14" s="202"/>
      <c r="CV14" s="202"/>
      <c r="CW14" s="202"/>
      <c r="CX14" s="202"/>
      <c r="CY14" s="202"/>
      <c r="CZ14" s="201"/>
      <c r="DA14" s="202"/>
      <c r="DB14" s="202"/>
      <c r="DC14" s="202"/>
      <c r="DD14" s="202"/>
      <c r="DE14" s="202"/>
      <c r="DF14" s="203"/>
      <c r="DG14" s="201"/>
      <c r="DH14" s="202"/>
      <c r="DI14" s="202"/>
      <c r="DJ14" s="202"/>
      <c r="DK14" s="202"/>
      <c r="DL14" s="202"/>
      <c r="DM14" s="203"/>
      <c r="DN14" s="201"/>
      <c r="DO14" s="202"/>
      <c r="DP14" s="202"/>
      <c r="DQ14" s="202"/>
      <c r="DR14" s="202"/>
      <c r="DS14" s="202"/>
      <c r="DT14" s="202"/>
      <c r="DU14" s="201"/>
      <c r="DV14" s="202"/>
      <c r="DW14" s="202"/>
      <c r="DX14" s="202"/>
      <c r="DY14" s="202"/>
      <c r="DZ14" s="202"/>
      <c r="EA14" s="203"/>
      <c r="EB14" s="201"/>
      <c r="EC14" s="202"/>
      <c r="ED14" s="202"/>
      <c r="EE14" s="202"/>
      <c r="EF14" s="202"/>
      <c r="EG14" s="202"/>
      <c r="EH14" s="203"/>
      <c r="EI14" s="201"/>
      <c r="EJ14" s="202"/>
      <c r="EK14" s="202"/>
      <c r="EL14" s="202"/>
      <c r="EM14" s="202"/>
      <c r="EN14" s="202"/>
      <c r="EO14" s="202"/>
      <c r="EP14" s="201"/>
      <c r="EQ14" s="202"/>
      <c r="ER14" s="202"/>
      <c r="ES14" s="202"/>
      <c r="ET14" s="202"/>
      <c r="EU14" s="202"/>
      <c r="EV14" s="203"/>
      <c r="EW14" s="201"/>
      <c r="EX14" s="202"/>
      <c r="EY14" s="202"/>
      <c r="EZ14" s="202"/>
      <c r="FA14" s="202"/>
      <c r="FB14" s="202"/>
      <c r="FC14" s="203"/>
      <c r="FD14" s="201"/>
      <c r="FE14" s="202"/>
      <c r="FF14" s="202"/>
      <c r="FG14" s="202"/>
      <c r="FH14" s="202"/>
      <c r="FI14" s="202"/>
      <c r="FJ14" s="202"/>
      <c r="FK14" s="201"/>
      <c r="FL14" s="202"/>
      <c r="FM14" s="202"/>
      <c r="FN14" s="202"/>
      <c r="FO14" s="202"/>
      <c r="FP14" s="202"/>
      <c r="FQ14" s="203"/>
      <c r="FR14" s="201"/>
      <c r="FS14" s="202"/>
      <c r="FT14" s="202"/>
      <c r="FU14" s="202"/>
      <c r="FV14" s="202"/>
      <c r="FW14" s="202"/>
      <c r="FX14" s="203"/>
      <c r="FY14" s="201"/>
      <c r="FZ14" s="202"/>
      <c r="GA14" s="202"/>
      <c r="GB14" s="202"/>
      <c r="GC14" s="202"/>
      <c r="GD14" s="202"/>
      <c r="GE14" s="203"/>
      <c r="GF14" s="201"/>
      <c r="GG14" s="202"/>
      <c r="GH14" s="202"/>
      <c r="GI14" s="202"/>
      <c r="GJ14" s="202"/>
      <c r="GK14" s="202"/>
      <c r="GL14" s="203"/>
      <c r="GM14" s="211"/>
      <c r="GN14" s="212"/>
      <c r="GO14" s="212"/>
      <c r="GP14" s="212"/>
      <c r="GQ14" s="212"/>
      <c r="GR14" s="212"/>
      <c r="GS14" s="212"/>
      <c r="GT14" s="212"/>
      <c r="GU14" s="213"/>
      <c r="GV14" s="9"/>
      <c r="GW14" s="10"/>
      <c r="GX14" s="10"/>
      <c r="GY14" s="10"/>
      <c r="GZ14" s="10"/>
      <c r="HA14" s="10"/>
      <c r="HB14" s="10"/>
      <c r="HC14" s="10"/>
      <c r="HD14" s="12"/>
      <c r="HE14" s="9"/>
      <c r="HF14" s="10"/>
      <c r="HG14" s="10"/>
      <c r="HH14" s="10"/>
      <c r="HI14" s="10"/>
      <c r="HJ14" s="10"/>
      <c r="HK14" s="10"/>
      <c r="HL14" s="10"/>
      <c r="HM14" s="12"/>
      <c r="HN14" s="9"/>
      <c r="HO14" s="10"/>
      <c r="HP14" s="10"/>
      <c r="HQ14" s="10"/>
      <c r="HR14" s="10"/>
      <c r="HS14" s="10"/>
      <c r="HT14" s="10"/>
      <c r="HU14" s="10"/>
      <c r="HV14" s="12"/>
      <c r="HW14" s="9"/>
      <c r="HX14" s="10"/>
      <c r="HY14" s="10"/>
      <c r="HZ14" s="10"/>
      <c r="IA14" s="10"/>
      <c r="IB14" s="10"/>
      <c r="IC14" s="10"/>
      <c r="ID14" s="10"/>
      <c r="IE14" s="12"/>
      <c r="IF14" s="9"/>
      <c r="IG14" s="10"/>
      <c r="IH14" s="10"/>
      <c r="II14" s="10"/>
      <c r="IJ14" s="10"/>
      <c r="IK14" s="10"/>
      <c r="IL14" s="10"/>
      <c r="IM14" s="10"/>
      <c r="IN14" s="12"/>
      <c r="IO14" s="211"/>
      <c r="IP14" s="212"/>
      <c r="IQ14" s="212"/>
      <c r="IR14" s="212"/>
      <c r="IS14" s="212"/>
      <c r="IT14" s="212"/>
      <c r="IU14" s="212"/>
      <c r="IV14" s="213"/>
      <c r="IW14" s="211"/>
      <c r="IX14" s="212"/>
      <c r="IY14" s="212"/>
      <c r="IZ14" s="212"/>
      <c r="JA14" s="212"/>
      <c r="JB14" s="212"/>
      <c r="JC14" s="212"/>
      <c r="JD14" s="212"/>
      <c r="JE14" s="212"/>
      <c r="JF14" s="213"/>
    </row>
    <row r="15" spans="1:266" s="1" customFormat="1" ht="12" customHeight="1" x14ac:dyDescent="0.2">
      <c r="A15" s="211"/>
      <c r="B15" s="212"/>
      <c r="C15" s="212"/>
      <c r="D15" s="212"/>
      <c r="E15" s="213"/>
      <c r="F15" s="211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3"/>
      <c r="T15" s="223"/>
      <c r="U15" s="224"/>
      <c r="V15" s="224"/>
      <c r="W15" s="224"/>
      <c r="X15" s="225"/>
      <c r="Y15" s="223"/>
      <c r="Z15" s="224"/>
      <c r="AA15" s="224"/>
      <c r="AB15" s="224"/>
      <c r="AC15" s="225"/>
      <c r="AD15" s="18"/>
      <c r="AE15" s="230" t="s">
        <v>102</v>
      </c>
      <c r="AF15" s="230"/>
      <c r="AG15" s="231"/>
      <c r="AH15" s="19"/>
      <c r="AI15" s="18"/>
      <c r="AJ15" s="230" t="s">
        <v>103</v>
      </c>
      <c r="AK15" s="230"/>
      <c r="AL15" s="231"/>
      <c r="AM15" s="20"/>
      <c r="AN15" s="34"/>
      <c r="AO15" s="230" t="s">
        <v>104</v>
      </c>
      <c r="AP15" s="230"/>
      <c r="AQ15" s="231"/>
      <c r="AR15" s="20"/>
      <c r="AS15" s="34"/>
      <c r="AT15" s="230" t="s">
        <v>129</v>
      </c>
      <c r="AU15" s="230"/>
      <c r="AV15" s="231"/>
      <c r="AW15" s="20"/>
      <c r="AX15" s="34"/>
      <c r="AY15" s="230" t="s">
        <v>130</v>
      </c>
      <c r="AZ15" s="230"/>
      <c r="BA15" s="231"/>
      <c r="BB15" s="20"/>
      <c r="BC15" s="201"/>
      <c r="BD15" s="202"/>
      <c r="BE15" s="202"/>
      <c r="BF15" s="202"/>
      <c r="BG15" s="202"/>
      <c r="BH15" s="202"/>
      <c r="BI15" s="203"/>
      <c r="BJ15" s="201"/>
      <c r="BK15" s="202"/>
      <c r="BL15" s="202"/>
      <c r="BM15" s="202"/>
      <c r="BN15" s="202"/>
      <c r="BO15" s="202"/>
      <c r="BP15" s="203"/>
      <c r="BQ15" s="201"/>
      <c r="BR15" s="202"/>
      <c r="BS15" s="202"/>
      <c r="BT15" s="202"/>
      <c r="BU15" s="202"/>
      <c r="BV15" s="202"/>
      <c r="BW15" s="203"/>
      <c r="BX15" s="201"/>
      <c r="BY15" s="202"/>
      <c r="BZ15" s="202"/>
      <c r="CA15" s="202"/>
      <c r="CB15" s="202"/>
      <c r="CC15" s="202"/>
      <c r="CD15" s="202"/>
      <c r="CE15" s="201"/>
      <c r="CF15" s="202"/>
      <c r="CG15" s="202"/>
      <c r="CH15" s="202"/>
      <c r="CI15" s="202"/>
      <c r="CJ15" s="202"/>
      <c r="CK15" s="203"/>
      <c r="CL15" s="201"/>
      <c r="CM15" s="202"/>
      <c r="CN15" s="202"/>
      <c r="CO15" s="202"/>
      <c r="CP15" s="202"/>
      <c r="CQ15" s="202"/>
      <c r="CR15" s="203"/>
      <c r="CS15" s="201"/>
      <c r="CT15" s="202"/>
      <c r="CU15" s="202"/>
      <c r="CV15" s="202"/>
      <c r="CW15" s="202"/>
      <c r="CX15" s="202"/>
      <c r="CY15" s="202"/>
      <c r="CZ15" s="201"/>
      <c r="DA15" s="202"/>
      <c r="DB15" s="202"/>
      <c r="DC15" s="202"/>
      <c r="DD15" s="202"/>
      <c r="DE15" s="202"/>
      <c r="DF15" s="203"/>
      <c r="DG15" s="201"/>
      <c r="DH15" s="202"/>
      <c r="DI15" s="202"/>
      <c r="DJ15" s="202"/>
      <c r="DK15" s="202"/>
      <c r="DL15" s="202"/>
      <c r="DM15" s="203"/>
      <c r="DN15" s="201"/>
      <c r="DO15" s="202"/>
      <c r="DP15" s="202"/>
      <c r="DQ15" s="202"/>
      <c r="DR15" s="202"/>
      <c r="DS15" s="202"/>
      <c r="DT15" s="202"/>
      <c r="DU15" s="201"/>
      <c r="DV15" s="202"/>
      <c r="DW15" s="202"/>
      <c r="DX15" s="202"/>
      <c r="DY15" s="202"/>
      <c r="DZ15" s="202"/>
      <c r="EA15" s="203"/>
      <c r="EB15" s="201"/>
      <c r="EC15" s="202"/>
      <c r="ED15" s="202"/>
      <c r="EE15" s="202"/>
      <c r="EF15" s="202"/>
      <c r="EG15" s="202"/>
      <c r="EH15" s="203"/>
      <c r="EI15" s="201"/>
      <c r="EJ15" s="202"/>
      <c r="EK15" s="202"/>
      <c r="EL15" s="202"/>
      <c r="EM15" s="202"/>
      <c r="EN15" s="202"/>
      <c r="EO15" s="202"/>
      <c r="EP15" s="201"/>
      <c r="EQ15" s="202"/>
      <c r="ER15" s="202"/>
      <c r="ES15" s="202"/>
      <c r="ET15" s="202"/>
      <c r="EU15" s="202"/>
      <c r="EV15" s="203"/>
      <c r="EW15" s="201"/>
      <c r="EX15" s="202"/>
      <c r="EY15" s="202"/>
      <c r="EZ15" s="202"/>
      <c r="FA15" s="202"/>
      <c r="FB15" s="202"/>
      <c r="FC15" s="203"/>
      <c r="FD15" s="201"/>
      <c r="FE15" s="202"/>
      <c r="FF15" s="202"/>
      <c r="FG15" s="202"/>
      <c r="FH15" s="202"/>
      <c r="FI15" s="202"/>
      <c r="FJ15" s="202"/>
      <c r="FK15" s="201"/>
      <c r="FL15" s="202"/>
      <c r="FM15" s="202"/>
      <c r="FN15" s="202"/>
      <c r="FO15" s="202"/>
      <c r="FP15" s="202"/>
      <c r="FQ15" s="203"/>
      <c r="FR15" s="201"/>
      <c r="FS15" s="202"/>
      <c r="FT15" s="202"/>
      <c r="FU15" s="202"/>
      <c r="FV15" s="202"/>
      <c r="FW15" s="202"/>
      <c r="FX15" s="203"/>
      <c r="FY15" s="201"/>
      <c r="FZ15" s="202"/>
      <c r="GA15" s="202"/>
      <c r="GB15" s="202"/>
      <c r="GC15" s="202"/>
      <c r="GD15" s="202"/>
      <c r="GE15" s="203"/>
      <c r="GF15" s="201"/>
      <c r="GG15" s="202"/>
      <c r="GH15" s="202"/>
      <c r="GI15" s="202"/>
      <c r="GJ15" s="202"/>
      <c r="GK15" s="202"/>
      <c r="GL15" s="203"/>
      <c r="GM15" s="211"/>
      <c r="GN15" s="212"/>
      <c r="GO15" s="212"/>
      <c r="GP15" s="212"/>
      <c r="GQ15" s="212"/>
      <c r="GR15" s="212"/>
      <c r="GS15" s="212"/>
      <c r="GT15" s="212"/>
      <c r="GU15" s="213"/>
      <c r="GV15" s="21"/>
      <c r="GW15" s="207" t="s">
        <v>102</v>
      </c>
      <c r="GX15" s="207"/>
      <c r="GY15" s="207"/>
      <c r="GZ15" s="207"/>
      <c r="HA15" s="207"/>
      <c r="HB15" s="22" t="s">
        <v>10</v>
      </c>
      <c r="HC15" s="23"/>
      <c r="HD15" s="20"/>
      <c r="HE15" s="21"/>
      <c r="HF15" s="207" t="s">
        <v>103</v>
      </c>
      <c r="HG15" s="207"/>
      <c r="HH15" s="207"/>
      <c r="HI15" s="207"/>
      <c r="HJ15" s="207"/>
      <c r="HK15" s="22" t="s">
        <v>10</v>
      </c>
      <c r="HL15" s="23"/>
      <c r="HM15" s="20"/>
      <c r="HN15" s="21"/>
      <c r="HO15" s="207" t="s">
        <v>104</v>
      </c>
      <c r="HP15" s="207"/>
      <c r="HQ15" s="207"/>
      <c r="HR15" s="207"/>
      <c r="HS15" s="207"/>
      <c r="HT15" s="22" t="s">
        <v>10</v>
      </c>
      <c r="HU15" s="23"/>
      <c r="HV15" s="20"/>
      <c r="HW15" s="21"/>
      <c r="HX15" s="207" t="s">
        <v>129</v>
      </c>
      <c r="HY15" s="207"/>
      <c r="HZ15" s="207"/>
      <c r="IA15" s="207"/>
      <c r="IB15" s="207"/>
      <c r="IC15" s="22" t="s">
        <v>10</v>
      </c>
      <c r="ID15" s="23"/>
      <c r="IE15" s="20"/>
      <c r="IF15" s="21"/>
      <c r="IG15" s="207" t="s">
        <v>130</v>
      </c>
      <c r="IH15" s="207"/>
      <c r="II15" s="207"/>
      <c r="IJ15" s="207"/>
      <c r="IK15" s="207"/>
      <c r="IL15" s="22" t="s">
        <v>10</v>
      </c>
      <c r="IM15" s="23"/>
      <c r="IN15" s="20"/>
      <c r="IO15" s="211"/>
      <c r="IP15" s="212"/>
      <c r="IQ15" s="212"/>
      <c r="IR15" s="212"/>
      <c r="IS15" s="212"/>
      <c r="IT15" s="212"/>
      <c r="IU15" s="212"/>
      <c r="IV15" s="213"/>
      <c r="IW15" s="211"/>
      <c r="IX15" s="212"/>
      <c r="IY15" s="212"/>
      <c r="IZ15" s="212"/>
      <c r="JA15" s="212"/>
      <c r="JB15" s="212"/>
      <c r="JC15" s="212"/>
      <c r="JD15" s="212"/>
      <c r="JE15" s="212"/>
      <c r="JF15" s="213"/>
    </row>
    <row r="16" spans="1:266" s="1" customFormat="1" ht="12" customHeight="1" x14ac:dyDescent="0.2">
      <c r="A16" s="211"/>
      <c r="B16" s="212"/>
      <c r="C16" s="212"/>
      <c r="D16" s="212"/>
      <c r="E16" s="213"/>
      <c r="F16" s="211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3"/>
      <c r="T16" s="223"/>
      <c r="U16" s="224"/>
      <c r="V16" s="224"/>
      <c r="W16" s="224"/>
      <c r="X16" s="225"/>
      <c r="Y16" s="223"/>
      <c r="Z16" s="224"/>
      <c r="AA16" s="224"/>
      <c r="AB16" s="224"/>
      <c r="AC16" s="225"/>
      <c r="AD16" s="18"/>
      <c r="AE16" s="230"/>
      <c r="AF16" s="230"/>
      <c r="AG16" s="231"/>
      <c r="AH16" s="19"/>
      <c r="AI16" s="18"/>
      <c r="AJ16" s="230"/>
      <c r="AK16" s="230"/>
      <c r="AL16" s="231"/>
      <c r="AM16" s="20"/>
      <c r="AN16" s="34"/>
      <c r="AO16" s="230"/>
      <c r="AP16" s="230"/>
      <c r="AQ16" s="231"/>
      <c r="AR16" s="20"/>
      <c r="AS16" s="34"/>
      <c r="AT16" s="230"/>
      <c r="AU16" s="230"/>
      <c r="AV16" s="231"/>
      <c r="AW16" s="20"/>
      <c r="AX16" s="34"/>
      <c r="AY16" s="230"/>
      <c r="AZ16" s="230"/>
      <c r="BA16" s="231"/>
      <c r="BB16" s="20"/>
      <c r="BC16" s="201"/>
      <c r="BD16" s="202"/>
      <c r="BE16" s="202"/>
      <c r="BF16" s="202"/>
      <c r="BG16" s="202"/>
      <c r="BH16" s="202"/>
      <c r="BI16" s="203"/>
      <c r="BJ16" s="201"/>
      <c r="BK16" s="202"/>
      <c r="BL16" s="202"/>
      <c r="BM16" s="202"/>
      <c r="BN16" s="202"/>
      <c r="BO16" s="202"/>
      <c r="BP16" s="203"/>
      <c r="BQ16" s="201"/>
      <c r="BR16" s="202"/>
      <c r="BS16" s="202"/>
      <c r="BT16" s="202"/>
      <c r="BU16" s="202"/>
      <c r="BV16" s="202"/>
      <c r="BW16" s="203"/>
      <c r="BX16" s="201"/>
      <c r="BY16" s="202"/>
      <c r="BZ16" s="202"/>
      <c r="CA16" s="202"/>
      <c r="CB16" s="202"/>
      <c r="CC16" s="202"/>
      <c r="CD16" s="202"/>
      <c r="CE16" s="201"/>
      <c r="CF16" s="202"/>
      <c r="CG16" s="202"/>
      <c r="CH16" s="202"/>
      <c r="CI16" s="202"/>
      <c r="CJ16" s="202"/>
      <c r="CK16" s="203"/>
      <c r="CL16" s="201"/>
      <c r="CM16" s="202"/>
      <c r="CN16" s="202"/>
      <c r="CO16" s="202"/>
      <c r="CP16" s="202"/>
      <c r="CQ16" s="202"/>
      <c r="CR16" s="203"/>
      <c r="CS16" s="201"/>
      <c r="CT16" s="202"/>
      <c r="CU16" s="202"/>
      <c r="CV16" s="202"/>
      <c r="CW16" s="202"/>
      <c r="CX16" s="202"/>
      <c r="CY16" s="202"/>
      <c r="CZ16" s="201"/>
      <c r="DA16" s="202"/>
      <c r="DB16" s="202"/>
      <c r="DC16" s="202"/>
      <c r="DD16" s="202"/>
      <c r="DE16" s="202"/>
      <c r="DF16" s="203"/>
      <c r="DG16" s="201"/>
      <c r="DH16" s="202"/>
      <c r="DI16" s="202"/>
      <c r="DJ16" s="202"/>
      <c r="DK16" s="202"/>
      <c r="DL16" s="202"/>
      <c r="DM16" s="203"/>
      <c r="DN16" s="201"/>
      <c r="DO16" s="202"/>
      <c r="DP16" s="202"/>
      <c r="DQ16" s="202"/>
      <c r="DR16" s="202"/>
      <c r="DS16" s="202"/>
      <c r="DT16" s="202"/>
      <c r="DU16" s="201"/>
      <c r="DV16" s="202"/>
      <c r="DW16" s="202"/>
      <c r="DX16" s="202"/>
      <c r="DY16" s="202"/>
      <c r="DZ16" s="202"/>
      <c r="EA16" s="203"/>
      <c r="EB16" s="201"/>
      <c r="EC16" s="202"/>
      <c r="ED16" s="202"/>
      <c r="EE16" s="202"/>
      <c r="EF16" s="202"/>
      <c r="EG16" s="202"/>
      <c r="EH16" s="203"/>
      <c r="EI16" s="201"/>
      <c r="EJ16" s="202"/>
      <c r="EK16" s="202"/>
      <c r="EL16" s="202"/>
      <c r="EM16" s="202"/>
      <c r="EN16" s="202"/>
      <c r="EO16" s="202"/>
      <c r="EP16" s="201"/>
      <c r="EQ16" s="202"/>
      <c r="ER16" s="202"/>
      <c r="ES16" s="202"/>
      <c r="ET16" s="202"/>
      <c r="EU16" s="202"/>
      <c r="EV16" s="203"/>
      <c r="EW16" s="201"/>
      <c r="EX16" s="202"/>
      <c r="EY16" s="202"/>
      <c r="EZ16" s="202"/>
      <c r="FA16" s="202"/>
      <c r="FB16" s="202"/>
      <c r="FC16" s="203"/>
      <c r="FD16" s="201"/>
      <c r="FE16" s="202"/>
      <c r="FF16" s="202"/>
      <c r="FG16" s="202"/>
      <c r="FH16" s="202"/>
      <c r="FI16" s="202"/>
      <c r="FJ16" s="202"/>
      <c r="FK16" s="201"/>
      <c r="FL16" s="202"/>
      <c r="FM16" s="202"/>
      <c r="FN16" s="202"/>
      <c r="FO16" s="202"/>
      <c r="FP16" s="202"/>
      <c r="FQ16" s="203"/>
      <c r="FR16" s="201"/>
      <c r="FS16" s="202"/>
      <c r="FT16" s="202"/>
      <c r="FU16" s="202"/>
      <c r="FV16" s="202"/>
      <c r="FW16" s="202"/>
      <c r="FX16" s="203"/>
      <c r="FY16" s="201"/>
      <c r="FZ16" s="202"/>
      <c r="GA16" s="202"/>
      <c r="GB16" s="202"/>
      <c r="GC16" s="202"/>
      <c r="GD16" s="202"/>
      <c r="GE16" s="203"/>
      <c r="GF16" s="201"/>
      <c r="GG16" s="202"/>
      <c r="GH16" s="202"/>
      <c r="GI16" s="202"/>
      <c r="GJ16" s="202"/>
      <c r="GK16" s="202"/>
      <c r="GL16" s="203"/>
      <c r="GM16" s="211"/>
      <c r="GN16" s="212"/>
      <c r="GO16" s="212"/>
      <c r="GP16" s="212"/>
      <c r="GQ16" s="212"/>
      <c r="GR16" s="212"/>
      <c r="GS16" s="212"/>
      <c r="GT16" s="212"/>
      <c r="GU16" s="213"/>
      <c r="GV16" s="21"/>
      <c r="HE16" s="21"/>
      <c r="HN16" s="21"/>
      <c r="HW16" s="21"/>
      <c r="IF16" s="21"/>
      <c r="IG16" s="23"/>
      <c r="IH16" s="23"/>
      <c r="II16" s="23"/>
      <c r="IJ16" s="23"/>
      <c r="IK16" s="23"/>
      <c r="IL16" s="23"/>
      <c r="IM16" s="23"/>
      <c r="IN16" s="20"/>
      <c r="IO16" s="211"/>
      <c r="IP16" s="212"/>
      <c r="IQ16" s="212"/>
      <c r="IR16" s="212"/>
      <c r="IS16" s="212"/>
      <c r="IT16" s="212"/>
      <c r="IU16" s="212"/>
      <c r="IV16" s="213"/>
      <c r="IW16" s="211"/>
      <c r="IX16" s="212"/>
      <c r="IY16" s="212"/>
      <c r="IZ16" s="212"/>
      <c r="JA16" s="212"/>
      <c r="JB16" s="212"/>
      <c r="JC16" s="212"/>
      <c r="JD16" s="212"/>
      <c r="JE16" s="212"/>
      <c r="JF16" s="213"/>
    </row>
    <row r="17" spans="1:266" s="1" customFormat="1" ht="15" customHeight="1" x14ac:dyDescent="0.2">
      <c r="A17" s="214"/>
      <c r="B17" s="215"/>
      <c r="C17" s="215"/>
      <c r="D17" s="215"/>
      <c r="E17" s="216"/>
      <c r="F17" s="214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6"/>
      <c r="T17" s="226"/>
      <c r="U17" s="227"/>
      <c r="V17" s="227"/>
      <c r="W17" s="227"/>
      <c r="X17" s="228"/>
      <c r="Y17" s="226"/>
      <c r="Z17" s="227"/>
      <c r="AA17" s="227"/>
      <c r="AB17" s="227"/>
      <c r="AC17" s="228"/>
      <c r="AD17" s="24"/>
      <c r="AE17" s="14"/>
      <c r="AF17" s="14"/>
      <c r="AG17" s="14"/>
      <c r="AH17" s="14"/>
      <c r="AI17" s="24"/>
      <c r="AJ17" s="14"/>
      <c r="AK17" s="14"/>
      <c r="AL17" s="14"/>
      <c r="AM17" s="15"/>
      <c r="AN17" s="35"/>
      <c r="AO17" s="14"/>
      <c r="AP17" s="14"/>
      <c r="AQ17" s="14"/>
      <c r="AR17" s="15"/>
      <c r="AS17" s="35"/>
      <c r="AT17" s="14"/>
      <c r="AU17" s="14"/>
      <c r="AV17" s="14"/>
      <c r="AW17" s="15"/>
      <c r="AX17" s="35"/>
      <c r="AY17" s="14"/>
      <c r="AZ17" s="14"/>
      <c r="BA17" s="14"/>
      <c r="BB17" s="15"/>
      <c r="BC17" s="204"/>
      <c r="BD17" s="205"/>
      <c r="BE17" s="205"/>
      <c r="BF17" s="205"/>
      <c r="BG17" s="205"/>
      <c r="BH17" s="205"/>
      <c r="BI17" s="206"/>
      <c r="BJ17" s="204"/>
      <c r="BK17" s="205"/>
      <c r="BL17" s="205"/>
      <c r="BM17" s="205"/>
      <c r="BN17" s="205"/>
      <c r="BO17" s="205"/>
      <c r="BP17" s="206"/>
      <c r="BQ17" s="204"/>
      <c r="BR17" s="205"/>
      <c r="BS17" s="205"/>
      <c r="BT17" s="205"/>
      <c r="BU17" s="205"/>
      <c r="BV17" s="205"/>
      <c r="BW17" s="206"/>
      <c r="BX17" s="204"/>
      <c r="BY17" s="205"/>
      <c r="BZ17" s="205"/>
      <c r="CA17" s="205"/>
      <c r="CB17" s="205"/>
      <c r="CC17" s="205"/>
      <c r="CD17" s="205"/>
      <c r="CE17" s="204"/>
      <c r="CF17" s="205"/>
      <c r="CG17" s="205"/>
      <c r="CH17" s="205"/>
      <c r="CI17" s="205"/>
      <c r="CJ17" s="205"/>
      <c r="CK17" s="206"/>
      <c r="CL17" s="204"/>
      <c r="CM17" s="205"/>
      <c r="CN17" s="205"/>
      <c r="CO17" s="205"/>
      <c r="CP17" s="205"/>
      <c r="CQ17" s="205"/>
      <c r="CR17" s="206"/>
      <c r="CS17" s="204"/>
      <c r="CT17" s="205"/>
      <c r="CU17" s="205"/>
      <c r="CV17" s="205"/>
      <c r="CW17" s="205"/>
      <c r="CX17" s="205"/>
      <c r="CY17" s="205"/>
      <c r="CZ17" s="204"/>
      <c r="DA17" s="205"/>
      <c r="DB17" s="205"/>
      <c r="DC17" s="205"/>
      <c r="DD17" s="205"/>
      <c r="DE17" s="205"/>
      <c r="DF17" s="206"/>
      <c r="DG17" s="204"/>
      <c r="DH17" s="205"/>
      <c r="DI17" s="205"/>
      <c r="DJ17" s="205"/>
      <c r="DK17" s="205"/>
      <c r="DL17" s="205"/>
      <c r="DM17" s="206"/>
      <c r="DN17" s="204"/>
      <c r="DO17" s="205"/>
      <c r="DP17" s="205"/>
      <c r="DQ17" s="205"/>
      <c r="DR17" s="205"/>
      <c r="DS17" s="205"/>
      <c r="DT17" s="205"/>
      <c r="DU17" s="204"/>
      <c r="DV17" s="205"/>
      <c r="DW17" s="205"/>
      <c r="DX17" s="205"/>
      <c r="DY17" s="205"/>
      <c r="DZ17" s="205"/>
      <c r="EA17" s="206"/>
      <c r="EB17" s="204"/>
      <c r="EC17" s="205"/>
      <c r="ED17" s="205"/>
      <c r="EE17" s="205"/>
      <c r="EF17" s="205"/>
      <c r="EG17" s="205"/>
      <c r="EH17" s="206"/>
      <c r="EI17" s="204"/>
      <c r="EJ17" s="205"/>
      <c r="EK17" s="205"/>
      <c r="EL17" s="205"/>
      <c r="EM17" s="205"/>
      <c r="EN17" s="205"/>
      <c r="EO17" s="205"/>
      <c r="EP17" s="204"/>
      <c r="EQ17" s="205"/>
      <c r="ER17" s="205"/>
      <c r="ES17" s="205"/>
      <c r="ET17" s="205"/>
      <c r="EU17" s="205"/>
      <c r="EV17" s="206"/>
      <c r="EW17" s="204"/>
      <c r="EX17" s="205"/>
      <c r="EY17" s="205"/>
      <c r="EZ17" s="205"/>
      <c r="FA17" s="205"/>
      <c r="FB17" s="205"/>
      <c r="FC17" s="206"/>
      <c r="FD17" s="204"/>
      <c r="FE17" s="205"/>
      <c r="FF17" s="205"/>
      <c r="FG17" s="205"/>
      <c r="FH17" s="205"/>
      <c r="FI17" s="205"/>
      <c r="FJ17" s="205"/>
      <c r="FK17" s="204"/>
      <c r="FL17" s="205"/>
      <c r="FM17" s="205"/>
      <c r="FN17" s="205"/>
      <c r="FO17" s="205"/>
      <c r="FP17" s="205"/>
      <c r="FQ17" s="206"/>
      <c r="FR17" s="204"/>
      <c r="FS17" s="205"/>
      <c r="FT17" s="205"/>
      <c r="FU17" s="205"/>
      <c r="FV17" s="205"/>
      <c r="FW17" s="205"/>
      <c r="FX17" s="206"/>
      <c r="FY17" s="204"/>
      <c r="FZ17" s="205"/>
      <c r="GA17" s="205"/>
      <c r="GB17" s="205"/>
      <c r="GC17" s="205"/>
      <c r="GD17" s="205"/>
      <c r="GE17" s="206"/>
      <c r="GF17" s="204"/>
      <c r="GG17" s="205"/>
      <c r="GH17" s="205"/>
      <c r="GI17" s="205"/>
      <c r="GJ17" s="205"/>
      <c r="GK17" s="205"/>
      <c r="GL17" s="206"/>
      <c r="GM17" s="214"/>
      <c r="GN17" s="215"/>
      <c r="GO17" s="215"/>
      <c r="GP17" s="215"/>
      <c r="GQ17" s="215"/>
      <c r="GR17" s="215"/>
      <c r="GS17" s="215"/>
      <c r="GT17" s="215"/>
      <c r="GU17" s="216"/>
      <c r="GV17" s="13"/>
      <c r="GW17" s="14"/>
      <c r="GX17" s="14"/>
      <c r="GY17" s="14"/>
      <c r="GZ17" s="14"/>
      <c r="HA17" s="14"/>
      <c r="HB17" s="14"/>
      <c r="HC17" s="14"/>
      <c r="HD17" s="15"/>
      <c r="HE17" s="13"/>
      <c r="HF17" s="14"/>
      <c r="HG17" s="14"/>
      <c r="HH17" s="14"/>
      <c r="HI17" s="14"/>
      <c r="HJ17" s="14"/>
      <c r="HK17" s="14"/>
      <c r="HL17" s="14"/>
      <c r="HM17" s="15"/>
      <c r="HN17" s="13"/>
      <c r="HO17" s="14"/>
      <c r="HP17" s="14"/>
      <c r="HQ17" s="14"/>
      <c r="HR17" s="14"/>
      <c r="HS17" s="14"/>
      <c r="HT17" s="14"/>
      <c r="HU17" s="14"/>
      <c r="HV17" s="15"/>
      <c r="HW17" s="13"/>
      <c r="HX17" s="14"/>
      <c r="HY17" s="14"/>
      <c r="HZ17" s="14"/>
      <c r="IA17" s="14"/>
      <c r="IB17" s="14"/>
      <c r="IC17" s="14"/>
      <c r="ID17" s="14"/>
      <c r="IE17" s="15"/>
      <c r="IF17" s="13"/>
      <c r="IG17" s="14"/>
      <c r="IH17" s="14"/>
      <c r="II17" s="14"/>
      <c r="IJ17" s="14"/>
      <c r="IK17" s="14"/>
      <c r="IL17" s="14"/>
      <c r="IM17" s="14"/>
      <c r="IN17" s="15"/>
      <c r="IO17" s="214"/>
      <c r="IP17" s="215"/>
      <c r="IQ17" s="215"/>
      <c r="IR17" s="215"/>
      <c r="IS17" s="215"/>
      <c r="IT17" s="215"/>
      <c r="IU17" s="215"/>
      <c r="IV17" s="216"/>
      <c r="IW17" s="214"/>
      <c r="IX17" s="215"/>
      <c r="IY17" s="215"/>
      <c r="IZ17" s="215"/>
      <c r="JA17" s="215"/>
      <c r="JB17" s="215"/>
      <c r="JC17" s="215"/>
      <c r="JD17" s="215"/>
      <c r="JE17" s="215"/>
      <c r="JF17" s="216"/>
    </row>
    <row r="18" spans="1:266" s="1" customFormat="1" ht="12" x14ac:dyDescent="0.2">
      <c r="A18" s="194">
        <v>1</v>
      </c>
      <c r="B18" s="195"/>
      <c r="C18" s="195"/>
      <c r="D18" s="195"/>
      <c r="E18" s="196"/>
      <c r="F18" s="194">
        <v>2</v>
      </c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6"/>
      <c r="T18" s="194">
        <v>3</v>
      </c>
      <c r="U18" s="195"/>
      <c r="V18" s="195"/>
      <c r="W18" s="195"/>
      <c r="X18" s="196"/>
      <c r="Y18" s="194">
        <v>4</v>
      </c>
      <c r="Z18" s="195"/>
      <c r="AA18" s="195"/>
      <c r="AB18" s="195"/>
      <c r="AC18" s="196"/>
      <c r="AD18" s="194">
        <v>5</v>
      </c>
      <c r="AE18" s="195"/>
      <c r="AF18" s="195"/>
      <c r="AG18" s="195"/>
      <c r="AH18" s="196"/>
      <c r="AI18" s="194">
        <v>6</v>
      </c>
      <c r="AJ18" s="195"/>
      <c r="AK18" s="195"/>
      <c r="AL18" s="195"/>
      <c r="AM18" s="196"/>
      <c r="AN18" s="194">
        <v>7</v>
      </c>
      <c r="AO18" s="195"/>
      <c r="AP18" s="195"/>
      <c r="AQ18" s="195"/>
      <c r="AR18" s="196"/>
      <c r="AS18" s="194">
        <v>8</v>
      </c>
      <c r="AT18" s="195"/>
      <c r="AU18" s="195"/>
      <c r="AV18" s="195"/>
      <c r="AW18" s="196"/>
      <c r="AX18" s="194">
        <v>9</v>
      </c>
      <c r="AY18" s="195"/>
      <c r="AZ18" s="195"/>
      <c r="BA18" s="195"/>
      <c r="BB18" s="196"/>
      <c r="BC18" s="194">
        <v>10</v>
      </c>
      <c r="BD18" s="195"/>
      <c r="BE18" s="195"/>
      <c r="BF18" s="195"/>
      <c r="BG18" s="195"/>
      <c r="BH18" s="195"/>
      <c r="BI18" s="196"/>
      <c r="BJ18" s="194">
        <v>11</v>
      </c>
      <c r="BK18" s="195"/>
      <c r="BL18" s="195"/>
      <c r="BM18" s="195"/>
      <c r="BN18" s="195"/>
      <c r="BO18" s="195"/>
      <c r="BP18" s="196"/>
      <c r="BQ18" s="194">
        <v>12</v>
      </c>
      <c r="BR18" s="195"/>
      <c r="BS18" s="195"/>
      <c r="BT18" s="195"/>
      <c r="BU18" s="195"/>
      <c r="BV18" s="195"/>
      <c r="BW18" s="196"/>
      <c r="BX18" s="194">
        <v>13</v>
      </c>
      <c r="BY18" s="195"/>
      <c r="BZ18" s="195"/>
      <c r="CA18" s="195"/>
      <c r="CB18" s="195"/>
      <c r="CC18" s="195"/>
      <c r="CD18" s="196"/>
      <c r="CE18" s="194">
        <v>14</v>
      </c>
      <c r="CF18" s="195"/>
      <c r="CG18" s="195"/>
      <c r="CH18" s="195"/>
      <c r="CI18" s="195"/>
      <c r="CJ18" s="195"/>
      <c r="CK18" s="196"/>
      <c r="CL18" s="194">
        <v>15</v>
      </c>
      <c r="CM18" s="195"/>
      <c r="CN18" s="195"/>
      <c r="CO18" s="195"/>
      <c r="CP18" s="195"/>
      <c r="CQ18" s="195"/>
      <c r="CR18" s="196"/>
      <c r="CS18" s="194">
        <v>16</v>
      </c>
      <c r="CT18" s="195"/>
      <c r="CU18" s="195"/>
      <c r="CV18" s="195"/>
      <c r="CW18" s="195"/>
      <c r="CX18" s="195"/>
      <c r="CY18" s="196"/>
      <c r="CZ18" s="194">
        <v>17</v>
      </c>
      <c r="DA18" s="195"/>
      <c r="DB18" s="195"/>
      <c r="DC18" s="195"/>
      <c r="DD18" s="195"/>
      <c r="DE18" s="195"/>
      <c r="DF18" s="196"/>
      <c r="DG18" s="194">
        <v>18</v>
      </c>
      <c r="DH18" s="195"/>
      <c r="DI18" s="195"/>
      <c r="DJ18" s="195"/>
      <c r="DK18" s="195"/>
      <c r="DL18" s="195"/>
      <c r="DM18" s="196"/>
      <c r="DN18" s="194">
        <v>19</v>
      </c>
      <c r="DO18" s="195"/>
      <c r="DP18" s="195"/>
      <c r="DQ18" s="195"/>
      <c r="DR18" s="195"/>
      <c r="DS18" s="195"/>
      <c r="DT18" s="196"/>
      <c r="DU18" s="194">
        <v>20</v>
      </c>
      <c r="DV18" s="195"/>
      <c r="DW18" s="195"/>
      <c r="DX18" s="195"/>
      <c r="DY18" s="195"/>
      <c r="DZ18" s="195"/>
      <c r="EA18" s="196"/>
      <c r="EB18" s="194">
        <v>21</v>
      </c>
      <c r="EC18" s="195"/>
      <c r="ED18" s="195"/>
      <c r="EE18" s="195"/>
      <c r="EF18" s="195"/>
      <c r="EG18" s="195"/>
      <c r="EH18" s="196"/>
      <c r="EI18" s="194">
        <v>22</v>
      </c>
      <c r="EJ18" s="195"/>
      <c r="EK18" s="195"/>
      <c r="EL18" s="195"/>
      <c r="EM18" s="195"/>
      <c r="EN18" s="195"/>
      <c r="EO18" s="196"/>
      <c r="EP18" s="194">
        <v>23</v>
      </c>
      <c r="EQ18" s="195"/>
      <c r="ER18" s="195"/>
      <c r="ES18" s="195"/>
      <c r="ET18" s="195"/>
      <c r="EU18" s="195"/>
      <c r="EV18" s="196"/>
      <c r="EW18" s="194">
        <v>24</v>
      </c>
      <c r="EX18" s="195"/>
      <c r="EY18" s="195"/>
      <c r="EZ18" s="195"/>
      <c r="FA18" s="195"/>
      <c r="FB18" s="195"/>
      <c r="FC18" s="196"/>
      <c r="FD18" s="194">
        <v>25</v>
      </c>
      <c r="FE18" s="195"/>
      <c r="FF18" s="195"/>
      <c r="FG18" s="195"/>
      <c r="FH18" s="195"/>
      <c r="FI18" s="195"/>
      <c r="FJ18" s="196"/>
      <c r="FK18" s="194">
        <v>26</v>
      </c>
      <c r="FL18" s="195"/>
      <c r="FM18" s="195"/>
      <c r="FN18" s="195"/>
      <c r="FO18" s="195"/>
      <c r="FP18" s="195"/>
      <c r="FQ18" s="196"/>
      <c r="FR18" s="194">
        <v>27</v>
      </c>
      <c r="FS18" s="195"/>
      <c r="FT18" s="195"/>
      <c r="FU18" s="195"/>
      <c r="FV18" s="195"/>
      <c r="FW18" s="195"/>
      <c r="FX18" s="196"/>
      <c r="FY18" s="194">
        <v>28</v>
      </c>
      <c r="FZ18" s="195"/>
      <c r="GA18" s="195"/>
      <c r="GB18" s="195"/>
      <c r="GC18" s="195"/>
      <c r="GD18" s="195"/>
      <c r="GE18" s="196"/>
      <c r="GF18" s="194">
        <v>29</v>
      </c>
      <c r="GG18" s="195"/>
      <c r="GH18" s="195"/>
      <c r="GI18" s="195"/>
      <c r="GJ18" s="195"/>
      <c r="GK18" s="195"/>
      <c r="GL18" s="196"/>
      <c r="GM18" s="194">
        <v>30</v>
      </c>
      <c r="GN18" s="195"/>
      <c r="GO18" s="195"/>
      <c r="GP18" s="195"/>
      <c r="GQ18" s="195"/>
      <c r="GR18" s="195"/>
      <c r="GS18" s="195"/>
      <c r="GT18" s="195"/>
      <c r="GU18" s="196"/>
      <c r="GV18" s="194">
        <v>31</v>
      </c>
      <c r="GW18" s="195"/>
      <c r="GX18" s="195"/>
      <c r="GY18" s="195"/>
      <c r="GZ18" s="195"/>
      <c r="HA18" s="195"/>
      <c r="HB18" s="195"/>
      <c r="HC18" s="195"/>
      <c r="HD18" s="196"/>
      <c r="HE18" s="194">
        <v>32</v>
      </c>
      <c r="HF18" s="195"/>
      <c r="HG18" s="195"/>
      <c r="HH18" s="195"/>
      <c r="HI18" s="195"/>
      <c r="HJ18" s="195"/>
      <c r="HK18" s="195"/>
      <c r="HL18" s="195"/>
      <c r="HM18" s="196"/>
      <c r="HN18" s="194">
        <v>33</v>
      </c>
      <c r="HO18" s="195"/>
      <c r="HP18" s="195"/>
      <c r="HQ18" s="195"/>
      <c r="HR18" s="195"/>
      <c r="HS18" s="195"/>
      <c r="HT18" s="195"/>
      <c r="HU18" s="195"/>
      <c r="HV18" s="196"/>
      <c r="HW18" s="194">
        <v>34</v>
      </c>
      <c r="HX18" s="195"/>
      <c r="HY18" s="195"/>
      <c r="HZ18" s="195"/>
      <c r="IA18" s="195"/>
      <c r="IB18" s="195"/>
      <c r="IC18" s="195"/>
      <c r="ID18" s="195"/>
      <c r="IE18" s="196"/>
      <c r="IF18" s="194">
        <v>34</v>
      </c>
      <c r="IG18" s="195"/>
      <c r="IH18" s="195"/>
      <c r="II18" s="195"/>
      <c r="IJ18" s="195"/>
      <c r="IK18" s="195"/>
      <c r="IL18" s="195"/>
      <c r="IM18" s="195"/>
      <c r="IN18" s="196"/>
      <c r="IO18" s="194">
        <v>35</v>
      </c>
      <c r="IP18" s="195"/>
      <c r="IQ18" s="195"/>
      <c r="IR18" s="195"/>
      <c r="IS18" s="195"/>
      <c r="IT18" s="195"/>
      <c r="IU18" s="195"/>
      <c r="IV18" s="196"/>
      <c r="IW18" s="194">
        <v>36</v>
      </c>
      <c r="IX18" s="195"/>
      <c r="IY18" s="195"/>
      <c r="IZ18" s="195"/>
      <c r="JA18" s="195"/>
      <c r="JB18" s="195"/>
      <c r="JC18" s="195"/>
      <c r="JD18" s="195"/>
      <c r="JE18" s="195"/>
      <c r="JF18" s="196"/>
    </row>
    <row r="19" spans="1:266" s="37" customFormat="1" ht="27.75" customHeight="1" x14ac:dyDescent="0.2">
      <c r="A19" s="239">
        <v>1</v>
      </c>
      <c r="B19" s="239"/>
      <c r="C19" s="239"/>
      <c r="D19" s="239"/>
      <c r="E19" s="239"/>
      <c r="F19" s="239" t="s">
        <v>112</v>
      </c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39"/>
      <c r="AL19" s="239"/>
      <c r="AM19" s="239"/>
      <c r="AN19" s="239"/>
      <c r="AO19" s="239"/>
      <c r="AP19" s="239"/>
      <c r="AQ19" s="239"/>
      <c r="AR19" s="239"/>
      <c r="AS19" s="239"/>
      <c r="AT19" s="239"/>
      <c r="AU19" s="239"/>
      <c r="AV19" s="239"/>
      <c r="AW19" s="239"/>
      <c r="AX19" s="239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39"/>
      <c r="BN19" s="239"/>
      <c r="BO19" s="239"/>
      <c r="BP19" s="239"/>
      <c r="BQ19" s="239"/>
      <c r="BR19" s="239"/>
      <c r="BS19" s="239"/>
      <c r="BT19" s="239"/>
      <c r="BU19" s="239"/>
      <c r="BV19" s="239"/>
      <c r="BW19" s="239"/>
      <c r="BX19" s="239"/>
      <c r="BY19" s="239"/>
      <c r="BZ19" s="239"/>
      <c r="CA19" s="239"/>
      <c r="CB19" s="239"/>
      <c r="CC19" s="239"/>
      <c r="CD19" s="239"/>
      <c r="CE19" s="239"/>
      <c r="CF19" s="239"/>
      <c r="CG19" s="239"/>
      <c r="CH19" s="239"/>
      <c r="CI19" s="239"/>
      <c r="CJ19" s="239"/>
      <c r="CK19" s="239"/>
      <c r="CL19" s="239"/>
      <c r="CM19" s="239"/>
      <c r="CN19" s="239"/>
      <c r="CO19" s="239"/>
      <c r="CP19" s="239"/>
      <c r="CQ19" s="239"/>
      <c r="CR19" s="239"/>
      <c r="CS19" s="239"/>
      <c r="CT19" s="239"/>
      <c r="CU19" s="239"/>
      <c r="CV19" s="239"/>
      <c r="CW19" s="239"/>
      <c r="CX19" s="239"/>
      <c r="CY19" s="239"/>
      <c r="CZ19" s="239"/>
      <c r="DA19" s="239"/>
      <c r="DB19" s="239"/>
      <c r="DC19" s="239"/>
      <c r="DD19" s="239"/>
      <c r="DE19" s="239"/>
      <c r="DF19" s="239"/>
      <c r="DG19" s="239"/>
      <c r="DH19" s="239"/>
      <c r="DI19" s="239"/>
      <c r="DJ19" s="239"/>
      <c r="DK19" s="239"/>
      <c r="DL19" s="239"/>
      <c r="DM19" s="239"/>
      <c r="DN19" s="239"/>
      <c r="DO19" s="239"/>
      <c r="DP19" s="239"/>
      <c r="DQ19" s="239"/>
      <c r="DR19" s="239"/>
      <c r="DS19" s="239"/>
      <c r="DT19" s="239"/>
      <c r="DU19" s="239"/>
      <c r="DV19" s="239"/>
      <c r="DW19" s="239"/>
      <c r="DX19" s="239"/>
      <c r="DY19" s="239"/>
      <c r="DZ19" s="239"/>
      <c r="EA19" s="239"/>
      <c r="EB19" s="239"/>
      <c r="EC19" s="239"/>
      <c r="ED19" s="239"/>
      <c r="EE19" s="239"/>
      <c r="EF19" s="239"/>
      <c r="EG19" s="239"/>
      <c r="EH19" s="239"/>
      <c r="EI19" s="239"/>
      <c r="EJ19" s="239"/>
      <c r="EK19" s="239"/>
      <c r="EL19" s="239"/>
      <c r="EM19" s="239"/>
      <c r="EN19" s="239"/>
      <c r="EO19" s="239"/>
      <c r="EP19" s="239"/>
      <c r="EQ19" s="239"/>
      <c r="ER19" s="239"/>
      <c r="ES19" s="239"/>
      <c r="ET19" s="239"/>
      <c r="EU19" s="239"/>
      <c r="EV19" s="239"/>
      <c r="EW19" s="239"/>
      <c r="EX19" s="239"/>
      <c r="EY19" s="239"/>
      <c r="EZ19" s="239"/>
      <c r="FA19" s="239"/>
      <c r="FB19" s="239"/>
      <c r="FC19" s="239"/>
      <c r="FD19" s="239"/>
      <c r="FE19" s="239"/>
      <c r="FF19" s="239"/>
      <c r="FG19" s="239"/>
      <c r="FH19" s="239"/>
      <c r="FI19" s="239"/>
      <c r="FJ19" s="239"/>
      <c r="FK19" s="239"/>
      <c r="FL19" s="239"/>
      <c r="FM19" s="239"/>
      <c r="FN19" s="239"/>
      <c r="FO19" s="239"/>
      <c r="FP19" s="239"/>
      <c r="FQ19" s="239"/>
      <c r="FR19" s="239"/>
      <c r="FS19" s="239"/>
      <c r="FT19" s="239"/>
      <c r="FU19" s="239"/>
      <c r="FV19" s="239"/>
      <c r="FW19" s="239"/>
      <c r="FX19" s="239"/>
      <c r="FY19" s="239"/>
      <c r="FZ19" s="239"/>
      <c r="GA19" s="239"/>
      <c r="GB19" s="239"/>
      <c r="GC19" s="239"/>
      <c r="GD19" s="239"/>
      <c r="GE19" s="239"/>
      <c r="GF19" s="239"/>
      <c r="GG19" s="239"/>
      <c r="GH19" s="239"/>
      <c r="GI19" s="239"/>
      <c r="GJ19" s="239"/>
      <c r="GK19" s="239"/>
      <c r="GL19" s="239"/>
      <c r="GM19" s="239"/>
      <c r="GN19" s="239"/>
      <c r="GO19" s="239"/>
      <c r="GP19" s="239"/>
      <c r="GQ19" s="239"/>
      <c r="GR19" s="239"/>
      <c r="GS19" s="239"/>
      <c r="GT19" s="239"/>
      <c r="GU19" s="239"/>
      <c r="GV19" s="239"/>
      <c r="GW19" s="239"/>
      <c r="GX19" s="239"/>
      <c r="GY19" s="239"/>
      <c r="GZ19" s="239"/>
      <c r="HA19" s="239"/>
      <c r="HB19" s="239"/>
      <c r="HC19" s="239"/>
      <c r="HD19" s="239"/>
      <c r="HE19" s="239"/>
      <c r="HF19" s="239"/>
      <c r="HG19" s="239"/>
      <c r="HH19" s="239"/>
      <c r="HI19" s="239"/>
      <c r="HJ19" s="239"/>
      <c r="HK19" s="239"/>
      <c r="HL19" s="239"/>
      <c r="HM19" s="239"/>
      <c r="HN19" s="239"/>
      <c r="HO19" s="239"/>
      <c r="HP19" s="239"/>
      <c r="HQ19" s="239"/>
      <c r="HR19" s="239"/>
      <c r="HS19" s="239"/>
      <c r="HT19" s="239"/>
      <c r="HU19" s="239"/>
      <c r="HV19" s="239"/>
      <c r="HW19" s="239"/>
      <c r="HX19" s="239"/>
      <c r="HY19" s="239"/>
      <c r="HZ19" s="239"/>
      <c r="IA19" s="239"/>
      <c r="IB19" s="239"/>
      <c r="IC19" s="239"/>
      <c r="ID19" s="239"/>
      <c r="IE19" s="239"/>
      <c r="IF19" s="239"/>
      <c r="IG19" s="239"/>
      <c r="IH19" s="239"/>
      <c r="II19" s="239"/>
      <c r="IJ19" s="239"/>
      <c r="IK19" s="239"/>
      <c r="IL19" s="239"/>
      <c r="IM19" s="239"/>
      <c r="IN19" s="239"/>
      <c r="IO19" s="239"/>
      <c r="IP19" s="239"/>
      <c r="IQ19" s="239"/>
      <c r="IR19" s="239"/>
      <c r="IS19" s="239"/>
      <c r="IT19" s="239"/>
      <c r="IU19" s="239"/>
      <c r="IV19" s="239"/>
      <c r="IW19" s="239"/>
      <c r="IX19" s="239"/>
      <c r="IY19" s="239"/>
      <c r="IZ19" s="239"/>
      <c r="JA19" s="239"/>
      <c r="JB19" s="239"/>
      <c r="JC19" s="239"/>
      <c r="JD19" s="239"/>
      <c r="JE19" s="239"/>
      <c r="JF19" s="239"/>
    </row>
    <row r="20" spans="1:266" s="1" customFormat="1" ht="30.75" customHeight="1" x14ac:dyDescent="0.2">
      <c r="A20" s="185" t="s">
        <v>46</v>
      </c>
      <c r="B20" s="186"/>
      <c r="C20" s="186"/>
      <c r="D20" s="186"/>
      <c r="E20" s="187"/>
      <c r="F20" s="176" t="s">
        <v>90</v>
      </c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8"/>
      <c r="T20" s="176" t="s">
        <v>90</v>
      </c>
      <c r="U20" s="177"/>
      <c r="V20" s="177"/>
      <c r="W20" s="177"/>
      <c r="X20" s="178"/>
      <c r="Y20" s="188" t="s">
        <v>90</v>
      </c>
      <c r="Z20" s="192"/>
      <c r="AA20" s="192"/>
      <c r="AB20" s="192"/>
      <c r="AC20" s="193"/>
      <c r="AD20" s="191" t="s">
        <v>90</v>
      </c>
      <c r="AE20" s="192"/>
      <c r="AF20" s="192"/>
      <c r="AG20" s="192"/>
      <c r="AH20" s="193"/>
      <c r="AI20" s="191" t="s">
        <v>90</v>
      </c>
      <c r="AJ20" s="192"/>
      <c r="AK20" s="192"/>
      <c r="AL20" s="192"/>
      <c r="AM20" s="193"/>
      <c r="AN20" s="191" t="s">
        <v>90</v>
      </c>
      <c r="AO20" s="192"/>
      <c r="AP20" s="192"/>
      <c r="AQ20" s="192"/>
      <c r="AR20" s="193"/>
      <c r="AS20" s="191" t="s">
        <v>90</v>
      </c>
      <c r="AT20" s="192"/>
      <c r="AU20" s="192"/>
      <c r="AV20" s="192"/>
      <c r="AW20" s="193"/>
      <c r="AX20" s="191" t="s">
        <v>90</v>
      </c>
      <c r="AY20" s="192"/>
      <c r="AZ20" s="192"/>
      <c r="BA20" s="192"/>
      <c r="BB20" s="193"/>
      <c r="BC20" s="176" t="s">
        <v>90</v>
      </c>
      <c r="BD20" s="177"/>
      <c r="BE20" s="177"/>
      <c r="BF20" s="177"/>
      <c r="BG20" s="177"/>
      <c r="BH20" s="177"/>
      <c r="BI20" s="178"/>
      <c r="BJ20" s="191" t="s">
        <v>90</v>
      </c>
      <c r="BK20" s="192"/>
      <c r="BL20" s="192"/>
      <c r="BM20" s="192"/>
      <c r="BN20" s="192"/>
      <c r="BO20" s="192"/>
      <c r="BP20" s="193"/>
      <c r="BQ20" s="191" t="s">
        <v>90</v>
      </c>
      <c r="BR20" s="192"/>
      <c r="BS20" s="192"/>
      <c r="BT20" s="192"/>
      <c r="BU20" s="192"/>
      <c r="BV20" s="192"/>
      <c r="BW20" s="193"/>
      <c r="BX20" s="191" t="s">
        <v>90</v>
      </c>
      <c r="BY20" s="192"/>
      <c r="BZ20" s="192"/>
      <c r="CA20" s="192"/>
      <c r="CB20" s="192"/>
      <c r="CC20" s="192"/>
      <c r="CD20" s="193"/>
      <c r="CE20" s="240" t="s">
        <v>90</v>
      </c>
      <c r="CF20" s="241"/>
      <c r="CG20" s="241"/>
      <c r="CH20" s="241"/>
      <c r="CI20" s="241"/>
      <c r="CJ20" s="241"/>
      <c r="CK20" s="242"/>
      <c r="CL20" s="191" t="s">
        <v>90</v>
      </c>
      <c r="CM20" s="192"/>
      <c r="CN20" s="192"/>
      <c r="CO20" s="192"/>
      <c r="CP20" s="192"/>
      <c r="CQ20" s="192"/>
      <c r="CR20" s="193"/>
      <c r="CS20" s="191" t="s">
        <v>90</v>
      </c>
      <c r="CT20" s="192"/>
      <c r="CU20" s="192"/>
      <c r="CV20" s="192"/>
      <c r="CW20" s="192"/>
      <c r="CX20" s="192"/>
      <c r="CY20" s="193"/>
      <c r="CZ20" s="240" t="s">
        <v>90</v>
      </c>
      <c r="DA20" s="241"/>
      <c r="DB20" s="241"/>
      <c r="DC20" s="241"/>
      <c r="DD20" s="241"/>
      <c r="DE20" s="241"/>
      <c r="DF20" s="242"/>
      <c r="DG20" s="191" t="s">
        <v>90</v>
      </c>
      <c r="DH20" s="192"/>
      <c r="DI20" s="192"/>
      <c r="DJ20" s="192"/>
      <c r="DK20" s="192"/>
      <c r="DL20" s="192"/>
      <c r="DM20" s="193"/>
      <c r="DN20" s="191" t="s">
        <v>90</v>
      </c>
      <c r="DO20" s="192"/>
      <c r="DP20" s="192"/>
      <c r="DQ20" s="192"/>
      <c r="DR20" s="192"/>
      <c r="DS20" s="192"/>
      <c r="DT20" s="193"/>
      <c r="DU20" s="240" t="s">
        <v>90</v>
      </c>
      <c r="DV20" s="241"/>
      <c r="DW20" s="241"/>
      <c r="DX20" s="241"/>
      <c r="DY20" s="241"/>
      <c r="DZ20" s="241"/>
      <c r="EA20" s="242"/>
      <c r="EB20" s="191" t="s">
        <v>90</v>
      </c>
      <c r="EC20" s="192"/>
      <c r="ED20" s="192"/>
      <c r="EE20" s="192"/>
      <c r="EF20" s="192"/>
      <c r="EG20" s="192"/>
      <c r="EH20" s="193"/>
      <c r="EI20" s="191" t="s">
        <v>90</v>
      </c>
      <c r="EJ20" s="192"/>
      <c r="EK20" s="192"/>
      <c r="EL20" s="192"/>
      <c r="EM20" s="192"/>
      <c r="EN20" s="192"/>
      <c r="EO20" s="193"/>
      <c r="EP20" s="240" t="s">
        <v>90</v>
      </c>
      <c r="EQ20" s="241"/>
      <c r="ER20" s="241"/>
      <c r="ES20" s="241"/>
      <c r="ET20" s="241"/>
      <c r="EU20" s="241"/>
      <c r="EV20" s="242"/>
      <c r="EW20" s="191" t="s">
        <v>90</v>
      </c>
      <c r="EX20" s="192"/>
      <c r="EY20" s="192"/>
      <c r="EZ20" s="192"/>
      <c r="FA20" s="192"/>
      <c r="FB20" s="192"/>
      <c r="FC20" s="193"/>
      <c r="FD20" s="191" t="s">
        <v>90</v>
      </c>
      <c r="FE20" s="192"/>
      <c r="FF20" s="192"/>
      <c r="FG20" s="192"/>
      <c r="FH20" s="192"/>
      <c r="FI20" s="192"/>
      <c r="FJ20" s="193"/>
      <c r="FK20" s="240" t="s">
        <v>90</v>
      </c>
      <c r="FL20" s="241"/>
      <c r="FM20" s="241"/>
      <c r="FN20" s="241"/>
      <c r="FO20" s="241"/>
      <c r="FP20" s="241"/>
      <c r="FQ20" s="242"/>
      <c r="FR20" s="191" t="s">
        <v>90</v>
      </c>
      <c r="FS20" s="192"/>
      <c r="FT20" s="192"/>
      <c r="FU20" s="192"/>
      <c r="FV20" s="192"/>
      <c r="FW20" s="192"/>
      <c r="FX20" s="193"/>
      <c r="FY20" s="191" t="s">
        <v>90</v>
      </c>
      <c r="FZ20" s="192"/>
      <c r="GA20" s="192"/>
      <c r="GB20" s="192"/>
      <c r="GC20" s="192"/>
      <c r="GD20" s="192"/>
      <c r="GE20" s="193"/>
      <c r="GF20" s="191" t="s">
        <v>90</v>
      </c>
      <c r="GG20" s="192"/>
      <c r="GH20" s="192"/>
      <c r="GI20" s="192"/>
      <c r="GJ20" s="192"/>
      <c r="GK20" s="192"/>
      <c r="GL20" s="193"/>
      <c r="GM20" s="191" t="s">
        <v>90</v>
      </c>
      <c r="GN20" s="192"/>
      <c r="GO20" s="192"/>
      <c r="GP20" s="192"/>
      <c r="GQ20" s="192"/>
      <c r="GR20" s="192"/>
      <c r="GS20" s="192"/>
      <c r="GT20" s="192"/>
      <c r="GU20" s="193"/>
      <c r="GV20" s="191" t="s">
        <v>90</v>
      </c>
      <c r="GW20" s="192"/>
      <c r="GX20" s="192"/>
      <c r="GY20" s="192"/>
      <c r="GZ20" s="192"/>
      <c r="HA20" s="192"/>
      <c r="HB20" s="192"/>
      <c r="HC20" s="192"/>
      <c r="HD20" s="193"/>
      <c r="HE20" s="191" t="s">
        <v>90</v>
      </c>
      <c r="HF20" s="192"/>
      <c r="HG20" s="192"/>
      <c r="HH20" s="192"/>
      <c r="HI20" s="192"/>
      <c r="HJ20" s="192"/>
      <c r="HK20" s="192"/>
      <c r="HL20" s="192"/>
      <c r="HM20" s="193"/>
      <c r="HN20" s="191" t="s">
        <v>90</v>
      </c>
      <c r="HO20" s="192"/>
      <c r="HP20" s="192"/>
      <c r="HQ20" s="192"/>
      <c r="HR20" s="192"/>
      <c r="HS20" s="192"/>
      <c r="HT20" s="192"/>
      <c r="HU20" s="192"/>
      <c r="HV20" s="193"/>
      <c r="HW20" s="191" t="s">
        <v>90</v>
      </c>
      <c r="HX20" s="192"/>
      <c r="HY20" s="192"/>
      <c r="HZ20" s="192"/>
      <c r="IA20" s="192"/>
      <c r="IB20" s="192"/>
      <c r="IC20" s="192"/>
      <c r="ID20" s="192"/>
      <c r="IE20" s="193"/>
      <c r="IF20" s="191" t="s">
        <v>90</v>
      </c>
      <c r="IG20" s="192"/>
      <c r="IH20" s="192"/>
      <c r="II20" s="192"/>
      <c r="IJ20" s="192"/>
      <c r="IK20" s="192"/>
      <c r="IL20" s="192"/>
      <c r="IM20" s="192"/>
      <c r="IN20" s="193"/>
      <c r="IO20" s="182" t="s">
        <v>90</v>
      </c>
      <c r="IP20" s="183"/>
      <c r="IQ20" s="183"/>
      <c r="IR20" s="183"/>
      <c r="IS20" s="183"/>
      <c r="IT20" s="183"/>
      <c r="IU20" s="183"/>
      <c r="IV20" s="184"/>
      <c r="IW20" s="176" t="s">
        <v>90</v>
      </c>
      <c r="IX20" s="177"/>
      <c r="IY20" s="177"/>
      <c r="IZ20" s="177"/>
      <c r="JA20" s="177"/>
      <c r="JB20" s="177"/>
      <c r="JC20" s="177"/>
      <c r="JD20" s="177"/>
      <c r="JE20" s="177"/>
      <c r="JF20" s="178"/>
    </row>
    <row r="21" spans="1:266" s="37" customFormat="1" ht="23.25" customHeight="1" x14ac:dyDescent="0.2">
      <c r="A21" s="185" t="s">
        <v>47</v>
      </c>
      <c r="B21" s="186"/>
      <c r="C21" s="186"/>
      <c r="D21" s="186"/>
      <c r="E21" s="187"/>
      <c r="F21" s="176" t="s">
        <v>113</v>
      </c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7"/>
      <c r="BW21" s="177"/>
      <c r="BX21" s="177"/>
      <c r="BY21" s="177"/>
      <c r="BZ21" s="177"/>
      <c r="CA21" s="177"/>
      <c r="CB21" s="177"/>
      <c r="CC21" s="177"/>
      <c r="CD21" s="177"/>
      <c r="CE21" s="177"/>
      <c r="CF21" s="177"/>
      <c r="CG21" s="177"/>
      <c r="CH21" s="177"/>
      <c r="CI21" s="177"/>
      <c r="CJ21" s="177"/>
      <c r="CK21" s="177"/>
      <c r="CL21" s="177"/>
      <c r="CM21" s="177"/>
      <c r="CN21" s="177"/>
      <c r="CO21" s="177"/>
      <c r="CP21" s="177"/>
      <c r="CQ21" s="177"/>
      <c r="CR21" s="177"/>
      <c r="CS21" s="177"/>
      <c r="CT21" s="177"/>
      <c r="CU21" s="177"/>
      <c r="CV21" s="177"/>
      <c r="CW21" s="177"/>
      <c r="CX21" s="177"/>
      <c r="CY21" s="177"/>
      <c r="CZ21" s="177"/>
      <c r="DA21" s="177"/>
      <c r="DB21" s="177"/>
      <c r="DC21" s="177"/>
      <c r="DD21" s="177"/>
      <c r="DE21" s="177"/>
      <c r="DF21" s="177"/>
      <c r="DG21" s="177"/>
      <c r="DH21" s="177"/>
      <c r="DI21" s="177"/>
      <c r="DJ21" s="177"/>
      <c r="DK21" s="177"/>
      <c r="DL21" s="177"/>
      <c r="DM21" s="177"/>
      <c r="DN21" s="177"/>
      <c r="DO21" s="177"/>
      <c r="DP21" s="177"/>
      <c r="DQ21" s="177"/>
      <c r="DR21" s="177"/>
      <c r="DS21" s="177"/>
      <c r="DT21" s="177"/>
      <c r="DU21" s="177"/>
      <c r="DV21" s="177"/>
      <c r="DW21" s="177"/>
      <c r="DX21" s="177"/>
      <c r="DY21" s="177"/>
      <c r="DZ21" s="177"/>
      <c r="EA21" s="177"/>
      <c r="EB21" s="177"/>
      <c r="EC21" s="177"/>
      <c r="ED21" s="177"/>
      <c r="EE21" s="177"/>
      <c r="EF21" s="177"/>
      <c r="EG21" s="177"/>
      <c r="EH21" s="177"/>
      <c r="EI21" s="177"/>
      <c r="EJ21" s="177"/>
      <c r="EK21" s="177"/>
      <c r="EL21" s="177"/>
      <c r="EM21" s="177"/>
      <c r="EN21" s="177"/>
      <c r="EO21" s="177"/>
      <c r="EP21" s="177"/>
      <c r="EQ21" s="177"/>
      <c r="ER21" s="177"/>
      <c r="ES21" s="177"/>
      <c r="ET21" s="177"/>
      <c r="EU21" s="177"/>
      <c r="EV21" s="177"/>
      <c r="EW21" s="177"/>
      <c r="EX21" s="177"/>
      <c r="EY21" s="177"/>
      <c r="EZ21" s="177"/>
      <c r="FA21" s="177"/>
      <c r="FB21" s="177"/>
      <c r="FC21" s="177"/>
      <c r="FD21" s="177"/>
      <c r="FE21" s="177"/>
      <c r="FF21" s="177"/>
      <c r="FG21" s="177"/>
      <c r="FH21" s="177"/>
      <c r="FI21" s="177"/>
      <c r="FJ21" s="177"/>
      <c r="FK21" s="177"/>
      <c r="FL21" s="177"/>
      <c r="FM21" s="177"/>
      <c r="FN21" s="177"/>
      <c r="FO21" s="177"/>
      <c r="FP21" s="177"/>
      <c r="FQ21" s="177"/>
      <c r="FR21" s="177"/>
      <c r="FS21" s="177"/>
      <c r="FT21" s="177"/>
      <c r="FU21" s="177"/>
      <c r="FV21" s="177"/>
      <c r="FW21" s="177"/>
      <c r="FX21" s="177"/>
      <c r="FY21" s="177"/>
      <c r="FZ21" s="177"/>
      <c r="GA21" s="177"/>
      <c r="GB21" s="177"/>
      <c r="GC21" s="177"/>
      <c r="GD21" s="177"/>
      <c r="GE21" s="177"/>
      <c r="GF21" s="177"/>
      <c r="GG21" s="177"/>
      <c r="GH21" s="177"/>
      <c r="GI21" s="177"/>
      <c r="GJ21" s="177"/>
      <c r="GK21" s="177"/>
      <c r="GL21" s="177"/>
      <c r="GM21" s="177"/>
      <c r="GN21" s="177"/>
      <c r="GO21" s="177"/>
      <c r="GP21" s="177"/>
      <c r="GQ21" s="177"/>
      <c r="GR21" s="177"/>
      <c r="GS21" s="177"/>
      <c r="GT21" s="177"/>
      <c r="GU21" s="177"/>
      <c r="GV21" s="177"/>
      <c r="GW21" s="177"/>
      <c r="GX21" s="177"/>
      <c r="GY21" s="177"/>
      <c r="GZ21" s="177"/>
      <c r="HA21" s="177"/>
      <c r="HB21" s="177"/>
      <c r="HC21" s="177"/>
      <c r="HD21" s="177"/>
      <c r="HE21" s="177"/>
      <c r="HF21" s="177"/>
      <c r="HG21" s="177"/>
      <c r="HH21" s="177"/>
      <c r="HI21" s="177"/>
      <c r="HJ21" s="177"/>
      <c r="HK21" s="177"/>
      <c r="HL21" s="177"/>
      <c r="HM21" s="177"/>
      <c r="HN21" s="177"/>
      <c r="HO21" s="177"/>
      <c r="HP21" s="177"/>
      <c r="HQ21" s="177"/>
      <c r="HR21" s="177"/>
      <c r="HS21" s="177"/>
      <c r="HT21" s="177"/>
      <c r="HU21" s="177"/>
      <c r="HV21" s="177"/>
      <c r="HW21" s="177"/>
      <c r="HX21" s="177"/>
      <c r="HY21" s="177"/>
      <c r="HZ21" s="177"/>
      <c r="IA21" s="177"/>
      <c r="IB21" s="177"/>
      <c r="IC21" s="177"/>
      <c r="ID21" s="177"/>
      <c r="IE21" s="177"/>
      <c r="IF21" s="177"/>
      <c r="IG21" s="177"/>
      <c r="IH21" s="177"/>
      <c r="II21" s="177"/>
      <c r="IJ21" s="177"/>
      <c r="IK21" s="177"/>
      <c r="IL21" s="177"/>
      <c r="IM21" s="177"/>
      <c r="IN21" s="177"/>
      <c r="IO21" s="177"/>
      <c r="IP21" s="177"/>
      <c r="IQ21" s="177"/>
      <c r="IR21" s="177"/>
      <c r="IS21" s="177"/>
      <c r="IT21" s="177"/>
      <c r="IU21" s="177"/>
      <c r="IV21" s="177"/>
      <c r="IW21" s="177"/>
      <c r="IX21" s="177"/>
      <c r="IY21" s="177"/>
      <c r="IZ21" s="177"/>
      <c r="JA21" s="177"/>
      <c r="JB21" s="177"/>
      <c r="JC21" s="177"/>
      <c r="JD21" s="177"/>
      <c r="JE21" s="177"/>
      <c r="JF21" s="178"/>
    </row>
    <row r="22" spans="1:266" s="1" customFormat="1" ht="85.5" customHeight="1" x14ac:dyDescent="0.2">
      <c r="A22" s="185" t="s">
        <v>93</v>
      </c>
      <c r="B22" s="186"/>
      <c r="C22" s="186"/>
      <c r="D22" s="186"/>
      <c r="E22" s="187"/>
      <c r="F22" s="176" t="s">
        <v>121</v>
      </c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8"/>
      <c r="T22" s="176" t="s">
        <v>86</v>
      </c>
      <c r="U22" s="177"/>
      <c r="V22" s="177"/>
      <c r="W22" s="177"/>
      <c r="X22" s="178"/>
      <c r="Y22" s="188">
        <f>SUM(AD22:BB22)</f>
        <v>5</v>
      </c>
      <c r="Z22" s="192"/>
      <c r="AA22" s="192"/>
      <c r="AB22" s="192"/>
      <c r="AC22" s="193"/>
      <c r="AD22" s="191">
        <v>1</v>
      </c>
      <c r="AE22" s="192"/>
      <c r="AF22" s="192"/>
      <c r="AG22" s="192"/>
      <c r="AH22" s="193"/>
      <c r="AI22" s="191">
        <v>1</v>
      </c>
      <c r="AJ22" s="192"/>
      <c r="AK22" s="192"/>
      <c r="AL22" s="192"/>
      <c r="AM22" s="193"/>
      <c r="AN22" s="191">
        <v>1</v>
      </c>
      <c r="AO22" s="192"/>
      <c r="AP22" s="192"/>
      <c r="AQ22" s="192"/>
      <c r="AR22" s="193"/>
      <c r="AS22" s="191">
        <v>1</v>
      </c>
      <c r="AT22" s="192"/>
      <c r="AU22" s="192"/>
      <c r="AV22" s="192"/>
      <c r="AW22" s="193"/>
      <c r="AX22" s="191">
        <v>1</v>
      </c>
      <c r="AY22" s="192"/>
      <c r="AZ22" s="192"/>
      <c r="BA22" s="192"/>
      <c r="BB22" s="193"/>
      <c r="BC22" s="176" t="s">
        <v>96</v>
      </c>
      <c r="BD22" s="177"/>
      <c r="BE22" s="177"/>
      <c r="BF22" s="177"/>
      <c r="BG22" s="177"/>
      <c r="BH22" s="177"/>
      <c r="BI22" s="178"/>
      <c r="BJ22" s="191" t="s">
        <v>90</v>
      </c>
      <c r="BK22" s="192"/>
      <c r="BL22" s="192"/>
      <c r="BM22" s="192"/>
      <c r="BN22" s="192"/>
      <c r="BO22" s="192"/>
      <c r="BP22" s="193"/>
      <c r="BQ22" s="191" t="s">
        <v>90</v>
      </c>
      <c r="BR22" s="192"/>
      <c r="BS22" s="192"/>
      <c r="BT22" s="192"/>
      <c r="BU22" s="192"/>
      <c r="BV22" s="192"/>
      <c r="BW22" s="193"/>
      <c r="BX22" s="191" t="s">
        <v>90</v>
      </c>
      <c r="BY22" s="192"/>
      <c r="BZ22" s="192"/>
      <c r="CA22" s="192"/>
      <c r="CB22" s="192"/>
      <c r="CC22" s="192"/>
      <c r="CD22" s="193"/>
      <c r="CE22" s="240" t="s">
        <v>90</v>
      </c>
      <c r="CF22" s="241"/>
      <c r="CG22" s="241"/>
      <c r="CH22" s="241"/>
      <c r="CI22" s="241"/>
      <c r="CJ22" s="241"/>
      <c r="CK22" s="242"/>
      <c r="CL22" s="191" t="s">
        <v>90</v>
      </c>
      <c r="CM22" s="192"/>
      <c r="CN22" s="192"/>
      <c r="CO22" s="192"/>
      <c r="CP22" s="192"/>
      <c r="CQ22" s="192"/>
      <c r="CR22" s="193"/>
      <c r="CS22" s="191" t="s">
        <v>90</v>
      </c>
      <c r="CT22" s="192"/>
      <c r="CU22" s="192"/>
      <c r="CV22" s="192"/>
      <c r="CW22" s="192"/>
      <c r="CX22" s="192"/>
      <c r="CY22" s="193"/>
      <c r="CZ22" s="240" t="s">
        <v>90</v>
      </c>
      <c r="DA22" s="241"/>
      <c r="DB22" s="241"/>
      <c r="DC22" s="241"/>
      <c r="DD22" s="241"/>
      <c r="DE22" s="241"/>
      <c r="DF22" s="242"/>
      <c r="DG22" s="191" t="s">
        <v>90</v>
      </c>
      <c r="DH22" s="192"/>
      <c r="DI22" s="192"/>
      <c r="DJ22" s="192"/>
      <c r="DK22" s="192"/>
      <c r="DL22" s="192"/>
      <c r="DM22" s="193"/>
      <c r="DN22" s="191" t="s">
        <v>90</v>
      </c>
      <c r="DO22" s="192"/>
      <c r="DP22" s="192"/>
      <c r="DQ22" s="192"/>
      <c r="DR22" s="192"/>
      <c r="DS22" s="192"/>
      <c r="DT22" s="193"/>
      <c r="DU22" s="240" t="s">
        <v>90</v>
      </c>
      <c r="DV22" s="241"/>
      <c r="DW22" s="241"/>
      <c r="DX22" s="241"/>
      <c r="DY22" s="241"/>
      <c r="DZ22" s="241"/>
      <c r="EA22" s="242"/>
      <c r="EB22" s="191" t="s">
        <v>90</v>
      </c>
      <c r="EC22" s="192"/>
      <c r="ED22" s="192"/>
      <c r="EE22" s="192"/>
      <c r="EF22" s="192"/>
      <c r="EG22" s="192"/>
      <c r="EH22" s="193"/>
      <c r="EI22" s="191" t="s">
        <v>90</v>
      </c>
      <c r="EJ22" s="192"/>
      <c r="EK22" s="192"/>
      <c r="EL22" s="192"/>
      <c r="EM22" s="192"/>
      <c r="EN22" s="192"/>
      <c r="EO22" s="193"/>
      <c r="EP22" s="240" t="s">
        <v>90</v>
      </c>
      <c r="EQ22" s="241"/>
      <c r="ER22" s="241"/>
      <c r="ES22" s="241"/>
      <c r="ET22" s="241"/>
      <c r="EU22" s="241"/>
      <c r="EV22" s="242"/>
      <c r="EW22" s="191" t="s">
        <v>90</v>
      </c>
      <c r="EX22" s="192"/>
      <c r="EY22" s="192"/>
      <c r="EZ22" s="192"/>
      <c r="FA22" s="192"/>
      <c r="FB22" s="192"/>
      <c r="FC22" s="193"/>
      <c r="FD22" s="191" t="s">
        <v>90</v>
      </c>
      <c r="FE22" s="192"/>
      <c r="FF22" s="192"/>
      <c r="FG22" s="192"/>
      <c r="FH22" s="192"/>
      <c r="FI22" s="192"/>
      <c r="FJ22" s="193"/>
      <c r="FK22" s="240" t="s">
        <v>90</v>
      </c>
      <c r="FL22" s="241"/>
      <c r="FM22" s="241"/>
      <c r="FN22" s="241"/>
      <c r="FO22" s="241"/>
      <c r="FP22" s="241"/>
      <c r="FQ22" s="242"/>
      <c r="FR22" s="191" t="s">
        <v>90</v>
      </c>
      <c r="FS22" s="192"/>
      <c r="FT22" s="192"/>
      <c r="FU22" s="192"/>
      <c r="FV22" s="192"/>
      <c r="FW22" s="192"/>
      <c r="FX22" s="193"/>
      <c r="FY22" s="191" t="s">
        <v>90</v>
      </c>
      <c r="FZ22" s="192"/>
      <c r="GA22" s="192"/>
      <c r="GB22" s="192"/>
      <c r="GC22" s="192"/>
      <c r="GD22" s="192"/>
      <c r="GE22" s="193"/>
      <c r="GF22" s="191" t="s">
        <v>90</v>
      </c>
      <c r="GG22" s="192"/>
      <c r="GH22" s="192"/>
      <c r="GI22" s="192"/>
      <c r="GJ22" s="192"/>
      <c r="GK22" s="192"/>
      <c r="GL22" s="193"/>
      <c r="GM22" s="191" t="s">
        <v>90</v>
      </c>
      <c r="GN22" s="192"/>
      <c r="GO22" s="192"/>
      <c r="GP22" s="192"/>
      <c r="GQ22" s="192"/>
      <c r="GR22" s="192"/>
      <c r="GS22" s="192"/>
      <c r="GT22" s="192"/>
      <c r="GU22" s="193"/>
      <c r="GV22" s="191" t="s">
        <v>90</v>
      </c>
      <c r="GW22" s="192"/>
      <c r="GX22" s="192"/>
      <c r="GY22" s="192"/>
      <c r="GZ22" s="192"/>
      <c r="HA22" s="192"/>
      <c r="HB22" s="192"/>
      <c r="HC22" s="192"/>
      <c r="HD22" s="193"/>
      <c r="HE22" s="191" t="s">
        <v>90</v>
      </c>
      <c r="HF22" s="192"/>
      <c r="HG22" s="192"/>
      <c r="HH22" s="192"/>
      <c r="HI22" s="192"/>
      <c r="HJ22" s="192"/>
      <c r="HK22" s="192"/>
      <c r="HL22" s="192"/>
      <c r="HM22" s="193"/>
      <c r="HN22" s="191" t="s">
        <v>90</v>
      </c>
      <c r="HO22" s="192"/>
      <c r="HP22" s="192"/>
      <c r="HQ22" s="192"/>
      <c r="HR22" s="192"/>
      <c r="HS22" s="192"/>
      <c r="HT22" s="192"/>
      <c r="HU22" s="192"/>
      <c r="HV22" s="193"/>
      <c r="HW22" s="191" t="s">
        <v>90</v>
      </c>
      <c r="HX22" s="192"/>
      <c r="HY22" s="192"/>
      <c r="HZ22" s="192"/>
      <c r="IA22" s="192"/>
      <c r="IB22" s="192"/>
      <c r="IC22" s="192"/>
      <c r="ID22" s="192"/>
      <c r="IE22" s="193"/>
      <c r="IF22" s="191" t="s">
        <v>90</v>
      </c>
      <c r="IG22" s="192"/>
      <c r="IH22" s="192"/>
      <c r="II22" s="192"/>
      <c r="IJ22" s="192"/>
      <c r="IK22" s="192"/>
      <c r="IL22" s="192"/>
      <c r="IM22" s="192"/>
      <c r="IN22" s="193"/>
      <c r="IO22" s="182" t="s">
        <v>90</v>
      </c>
      <c r="IP22" s="183"/>
      <c r="IQ22" s="183"/>
      <c r="IR22" s="183"/>
      <c r="IS22" s="183"/>
      <c r="IT22" s="183"/>
      <c r="IU22" s="183"/>
      <c r="IV22" s="184"/>
      <c r="IW22" s="176" t="s">
        <v>90</v>
      </c>
      <c r="IX22" s="177"/>
      <c r="IY22" s="177"/>
      <c r="IZ22" s="177"/>
      <c r="JA22" s="177"/>
      <c r="JB22" s="177"/>
      <c r="JC22" s="177"/>
      <c r="JD22" s="177"/>
      <c r="JE22" s="177"/>
      <c r="JF22" s="178"/>
    </row>
    <row r="23" spans="1:266" s="37" customFormat="1" ht="36" customHeight="1" x14ac:dyDescent="0.2">
      <c r="A23" s="185" t="s">
        <v>88</v>
      </c>
      <c r="B23" s="186"/>
      <c r="C23" s="186"/>
      <c r="D23" s="186"/>
      <c r="E23" s="187"/>
      <c r="F23" s="176" t="s">
        <v>114</v>
      </c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77"/>
      <c r="CC23" s="177"/>
      <c r="CD23" s="177"/>
      <c r="CE23" s="177"/>
      <c r="CF23" s="177"/>
      <c r="CG23" s="177"/>
      <c r="CH23" s="177"/>
      <c r="CI23" s="177"/>
      <c r="CJ23" s="177"/>
      <c r="CK23" s="177"/>
      <c r="CL23" s="177"/>
      <c r="CM23" s="177"/>
      <c r="CN23" s="177"/>
      <c r="CO23" s="177"/>
      <c r="CP23" s="177"/>
      <c r="CQ23" s="177"/>
      <c r="CR23" s="177"/>
      <c r="CS23" s="177"/>
      <c r="CT23" s="177"/>
      <c r="CU23" s="177"/>
      <c r="CV23" s="177"/>
      <c r="CW23" s="177"/>
      <c r="CX23" s="177"/>
      <c r="CY23" s="177"/>
      <c r="CZ23" s="177"/>
      <c r="DA23" s="177"/>
      <c r="DB23" s="177"/>
      <c r="DC23" s="177"/>
      <c r="DD23" s="177"/>
      <c r="DE23" s="177"/>
      <c r="DF23" s="177"/>
      <c r="DG23" s="177"/>
      <c r="DH23" s="177"/>
      <c r="DI23" s="177"/>
      <c r="DJ23" s="177"/>
      <c r="DK23" s="177"/>
      <c r="DL23" s="177"/>
      <c r="DM23" s="177"/>
      <c r="DN23" s="177"/>
      <c r="DO23" s="177"/>
      <c r="DP23" s="177"/>
      <c r="DQ23" s="177"/>
      <c r="DR23" s="177"/>
      <c r="DS23" s="177"/>
      <c r="DT23" s="177"/>
      <c r="DU23" s="177"/>
      <c r="DV23" s="177"/>
      <c r="DW23" s="177"/>
      <c r="DX23" s="177"/>
      <c r="DY23" s="177"/>
      <c r="DZ23" s="177"/>
      <c r="EA23" s="177"/>
      <c r="EB23" s="177"/>
      <c r="EC23" s="177"/>
      <c r="ED23" s="177"/>
      <c r="EE23" s="177"/>
      <c r="EF23" s="177"/>
      <c r="EG23" s="177"/>
      <c r="EH23" s="177"/>
      <c r="EI23" s="177"/>
      <c r="EJ23" s="177"/>
      <c r="EK23" s="177"/>
      <c r="EL23" s="177"/>
      <c r="EM23" s="177"/>
      <c r="EN23" s="177"/>
      <c r="EO23" s="177"/>
      <c r="EP23" s="177"/>
      <c r="EQ23" s="177"/>
      <c r="ER23" s="177"/>
      <c r="ES23" s="177"/>
      <c r="ET23" s="177"/>
      <c r="EU23" s="177"/>
      <c r="EV23" s="177"/>
      <c r="EW23" s="177"/>
      <c r="EX23" s="177"/>
      <c r="EY23" s="177"/>
      <c r="EZ23" s="177"/>
      <c r="FA23" s="177"/>
      <c r="FB23" s="177"/>
      <c r="FC23" s="177"/>
      <c r="FD23" s="177"/>
      <c r="FE23" s="177"/>
      <c r="FF23" s="177"/>
      <c r="FG23" s="177"/>
      <c r="FH23" s="177"/>
      <c r="FI23" s="177"/>
      <c r="FJ23" s="177"/>
      <c r="FK23" s="177"/>
      <c r="FL23" s="177"/>
      <c r="FM23" s="177"/>
      <c r="FN23" s="177"/>
      <c r="FO23" s="177"/>
      <c r="FP23" s="177"/>
      <c r="FQ23" s="177"/>
      <c r="FR23" s="177"/>
      <c r="FS23" s="177"/>
      <c r="FT23" s="177"/>
      <c r="FU23" s="177"/>
      <c r="FV23" s="177"/>
      <c r="FW23" s="177"/>
      <c r="FX23" s="177"/>
      <c r="FY23" s="177"/>
      <c r="FZ23" s="177"/>
      <c r="GA23" s="177"/>
      <c r="GB23" s="177"/>
      <c r="GC23" s="177"/>
      <c r="GD23" s="177"/>
      <c r="GE23" s="177"/>
      <c r="GF23" s="177"/>
      <c r="GG23" s="177"/>
      <c r="GH23" s="177"/>
      <c r="GI23" s="177"/>
      <c r="GJ23" s="177"/>
      <c r="GK23" s="177"/>
      <c r="GL23" s="177"/>
      <c r="GM23" s="177"/>
      <c r="GN23" s="177"/>
      <c r="GO23" s="177"/>
      <c r="GP23" s="177"/>
      <c r="GQ23" s="177"/>
      <c r="GR23" s="177"/>
      <c r="GS23" s="177"/>
      <c r="GT23" s="177"/>
      <c r="GU23" s="177"/>
      <c r="GV23" s="177"/>
      <c r="GW23" s="177"/>
      <c r="GX23" s="177"/>
      <c r="GY23" s="177"/>
      <c r="GZ23" s="177"/>
      <c r="HA23" s="177"/>
      <c r="HB23" s="177"/>
      <c r="HC23" s="177"/>
      <c r="HD23" s="177"/>
      <c r="HE23" s="177"/>
      <c r="HF23" s="177"/>
      <c r="HG23" s="177"/>
      <c r="HH23" s="177"/>
      <c r="HI23" s="177"/>
      <c r="HJ23" s="177"/>
      <c r="HK23" s="177"/>
      <c r="HL23" s="177"/>
      <c r="HM23" s="177"/>
      <c r="HN23" s="177"/>
      <c r="HO23" s="177"/>
      <c r="HP23" s="177"/>
      <c r="HQ23" s="177"/>
      <c r="HR23" s="177"/>
      <c r="HS23" s="177"/>
      <c r="HT23" s="177"/>
      <c r="HU23" s="177"/>
      <c r="HV23" s="177"/>
      <c r="HW23" s="177"/>
      <c r="HX23" s="177"/>
      <c r="HY23" s="177"/>
      <c r="HZ23" s="177"/>
      <c r="IA23" s="177"/>
      <c r="IB23" s="177"/>
      <c r="IC23" s="177"/>
      <c r="ID23" s="177"/>
      <c r="IE23" s="177"/>
      <c r="IF23" s="177"/>
      <c r="IG23" s="177"/>
      <c r="IH23" s="177"/>
      <c r="II23" s="177"/>
      <c r="IJ23" s="177"/>
      <c r="IK23" s="177"/>
      <c r="IL23" s="177"/>
      <c r="IM23" s="177"/>
      <c r="IN23" s="177"/>
      <c r="IO23" s="177"/>
      <c r="IP23" s="177"/>
      <c r="IQ23" s="177"/>
      <c r="IR23" s="177"/>
      <c r="IS23" s="177"/>
      <c r="IT23" s="177"/>
      <c r="IU23" s="177"/>
      <c r="IV23" s="177"/>
      <c r="IW23" s="177"/>
      <c r="IX23" s="177"/>
      <c r="IY23" s="177"/>
      <c r="IZ23" s="177"/>
      <c r="JA23" s="177"/>
      <c r="JB23" s="177"/>
      <c r="JC23" s="177"/>
      <c r="JD23" s="177"/>
      <c r="JE23" s="177"/>
      <c r="JF23" s="178"/>
    </row>
    <row r="24" spans="1:266" s="258" customFormat="1" ht="87.75" customHeight="1" x14ac:dyDescent="0.2">
      <c r="A24" s="243" t="s">
        <v>122</v>
      </c>
      <c r="B24" s="244"/>
      <c r="C24" s="244"/>
      <c r="D24" s="244"/>
      <c r="E24" s="245"/>
      <c r="F24" s="246" t="s">
        <v>141</v>
      </c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8"/>
      <c r="T24" s="246" t="s">
        <v>86</v>
      </c>
      <c r="U24" s="247"/>
      <c r="V24" s="247"/>
      <c r="W24" s="247"/>
      <c r="X24" s="248"/>
      <c r="Y24" s="249">
        <v>5</v>
      </c>
      <c r="Z24" s="250"/>
      <c r="AA24" s="250"/>
      <c r="AB24" s="250"/>
      <c r="AC24" s="251"/>
      <c r="AD24" s="249">
        <v>1</v>
      </c>
      <c r="AE24" s="250"/>
      <c r="AF24" s="250"/>
      <c r="AG24" s="250"/>
      <c r="AH24" s="251"/>
      <c r="AI24" s="249">
        <v>1</v>
      </c>
      <c r="AJ24" s="250"/>
      <c r="AK24" s="250"/>
      <c r="AL24" s="250"/>
      <c r="AM24" s="251"/>
      <c r="AN24" s="249">
        <v>1</v>
      </c>
      <c r="AO24" s="250"/>
      <c r="AP24" s="250"/>
      <c r="AQ24" s="250"/>
      <c r="AR24" s="251"/>
      <c r="AS24" s="249">
        <v>1</v>
      </c>
      <c r="AT24" s="250"/>
      <c r="AU24" s="250"/>
      <c r="AV24" s="250"/>
      <c r="AW24" s="251"/>
      <c r="AX24" s="249">
        <v>1</v>
      </c>
      <c r="AY24" s="250"/>
      <c r="AZ24" s="250"/>
      <c r="BA24" s="250"/>
      <c r="BB24" s="251"/>
      <c r="BC24" s="246" t="s">
        <v>96</v>
      </c>
      <c r="BD24" s="247"/>
      <c r="BE24" s="247"/>
      <c r="BF24" s="247"/>
      <c r="BG24" s="247"/>
      <c r="BH24" s="247"/>
      <c r="BI24" s="248"/>
      <c r="BJ24" s="252">
        <f>IF(SUM(BQ24,CL24,DG24,EB24,EW24)=0,"-",SUM(BQ24,CL24,DG24,EB24,EW24))</f>
        <v>5100</v>
      </c>
      <c r="BK24" s="253"/>
      <c r="BL24" s="253"/>
      <c r="BM24" s="253"/>
      <c r="BN24" s="253"/>
      <c r="BO24" s="253"/>
      <c r="BP24" s="254"/>
      <c r="BQ24" s="252" t="s">
        <v>90</v>
      </c>
      <c r="BR24" s="253"/>
      <c r="BS24" s="253"/>
      <c r="BT24" s="253"/>
      <c r="BU24" s="253"/>
      <c r="BV24" s="253"/>
      <c r="BW24" s="254"/>
      <c r="BX24" s="252" t="s">
        <v>90</v>
      </c>
      <c r="BY24" s="253"/>
      <c r="BZ24" s="253"/>
      <c r="CA24" s="253"/>
      <c r="CB24" s="253"/>
      <c r="CC24" s="253"/>
      <c r="CD24" s="254"/>
      <c r="CE24" s="252" t="s">
        <v>90</v>
      </c>
      <c r="CF24" s="253"/>
      <c r="CG24" s="253"/>
      <c r="CH24" s="253"/>
      <c r="CI24" s="253"/>
      <c r="CJ24" s="253"/>
      <c r="CK24" s="254"/>
      <c r="CL24" s="252">
        <f>SUM(CL25:CR29)</f>
        <v>500</v>
      </c>
      <c r="CM24" s="253"/>
      <c r="CN24" s="253"/>
      <c r="CO24" s="253"/>
      <c r="CP24" s="253"/>
      <c r="CQ24" s="253"/>
      <c r="CR24" s="254"/>
      <c r="CS24" s="252">
        <f>CL24*0.0003445</f>
        <v>0.17225000000000001</v>
      </c>
      <c r="CT24" s="253"/>
      <c r="CU24" s="253"/>
      <c r="CV24" s="253"/>
      <c r="CW24" s="253"/>
      <c r="CX24" s="253"/>
      <c r="CY24" s="254"/>
      <c r="CZ24" s="252">
        <f>CL24*3/1000000</f>
        <v>1.5E-3</v>
      </c>
      <c r="DA24" s="253"/>
      <c r="DB24" s="253"/>
      <c r="DC24" s="253"/>
      <c r="DD24" s="253"/>
      <c r="DE24" s="253"/>
      <c r="DF24" s="254"/>
      <c r="DG24" s="252">
        <f>SUM(DG25:DM29)</f>
        <v>1000</v>
      </c>
      <c r="DH24" s="253"/>
      <c r="DI24" s="253"/>
      <c r="DJ24" s="253"/>
      <c r="DK24" s="253"/>
      <c r="DL24" s="253"/>
      <c r="DM24" s="254"/>
      <c r="DN24" s="252">
        <f>DG24*0.0003445</f>
        <v>0.34450000000000003</v>
      </c>
      <c r="DO24" s="253"/>
      <c r="DP24" s="253"/>
      <c r="DQ24" s="253"/>
      <c r="DR24" s="253"/>
      <c r="DS24" s="253"/>
      <c r="DT24" s="254"/>
      <c r="DU24" s="252">
        <f>DG24*3/1000000</f>
        <v>3.0000000000000001E-3</v>
      </c>
      <c r="DV24" s="253"/>
      <c r="DW24" s="253"/>
      <c r="DX24" s="253"/>
      <c r="DY24" s="253"/>
      <c r="DZ24" s="253"/>
      <c r="EA24" s="254"/>
      <c r="EB24" s="252">
        <f>SUM(EB25:EH29)</f>
        <v>1500</v>
      </c>
      <c r="EC24" s="253"/>
      <c r="ED24" s="253"/>
      <c r="EE24" s="253"/>
      <c r="EF24" s="253"/>
      <c r="EG24" s="253"/>
      <c r="EH24" s="254"/>
      <c r="EI24" s="252">
        <f>EB24*0.0003445</f>
        <v>0.51675000000000004</v>
      </c>
      <c r="EJ24" s="253"/>
      <c r="EK24" s="253"/>
      <c r="EL24" s="253"/>
      <c r="EM24" s="253"/>
      <c r="EN24" s="253"/>
      <c r="EO24" s="254"/>
      <c r="EP24" s="252">
        <f>EB24*3/1000000</f>
        <v>4.4999999999999997E-3</v>
      </c>
      <c r="EQ24" s="253"/>
      <c r="ER24" s="253"/>
      <c r="ES24" s="253"/>
      <c r="ET24" s="253"/>
      <c r="EU24" s="253"/>
      <c r="EV24" s="254"/>
      <c r="EW24" s="252">
        <f>SUM(EW25:FC29)</f>
        <v>2100</v>
      </c>
      <c r="EX24" s="253"/>
      <c r="EY24" s="253"/>
      <c r="EZ24" s="253"/>
      <c r="FA24" s="253"/>
      <c r="FB24" s="253"/>
      <c r="FC24" s="254"/>
      <c r="FD24" s="252">
        <f t="shared" ref="FD24:FD29" si="0">EW24*0.0003445</f>
        <v>0.72345000000000004</v>
      </c>
      <c r="FE24" s="253"/>
      <c r="FF24" s="253"/>
      <c r="FG24" s="253"/>
      <c r="FH24" s="253"/>
      <c r="FI24" s="253"/>
      <c r="FJ24" s="254"/>
      <c r="FK24" s="252">
        <f t="shared" ref="FK24:FK29" si="1">EW24*3/1000000</f>
        <v>6.3E-3</v>
      </c>
      <c r="FL24" s="253"/>
      <c r="FM24" s="253"/>
      <c r="FN24" s="253"/>
      <c r="FO24" s="253"/>
      <c r="FP24" s="253"/>
      <c r="FQ24" s="254"/>
      <c r="FR24" s="252" t="s">
        <v>90</v>
      </c>
      <c r="FS24" s="253"/>
      <c r="FT24" s="253"/>
      <c r="FU24" s="253"/>
      <c r="FV24" s="253"/>
      <c r="FW24" s="253"/>
      <c r="FX24" s="254"/>
      <c r="FY24" s="252" t="s">
        <v>90</v>
      </c>
      <c r="FZ24" s="253"/>
      <c r="GA24" s="253"/>
      <c r="GB24" s="253"/>
      <c r="GC24" s="253"/>
      <c r="GD24" s="253"/>
      <c r="GE24" s="254"/>
      <c r="GF24" s="252" t="s">
        <v>90</v>
      </c>
      <c r="GG24" s="253"/>
      <c r="GH24" s="253"/>
      <c r="GI24" s="253"/>
      <c r="GJ24" s="253"/>
      <c r="GK24" s="253"/>
      <c r="GL24" s="254"/>
      <c r="GM24" s="252" t="s">
        <v>90</v>
      </c>
      <c r="GN24" s="253"/>
      <c r="GO24" s="253"/>
      <c r="GP24" s="253"/>
      <c r="GQ24" s="253"/>
      <c r="GR24" s="253"/>
      <c r="GS24" s="253"/>
      <c r="GT24" s="253"/>
      <c r="GU24" s="254"/>
      <c r="GV24" s="252">
        <v>0.86372519999999997</v>
      </c>
      <c r="GW24" s="253"/>
      <c r="GX24" s="253"/>
      <c r="GY24" s="253"/>
      <c r="GZ24" s="253"/>
      <c r="HA24" s="253"/>
      <c r="HB24" s="253"/>
      <c r="HC24" s="253"/>
      <c r="HD24" s="254"/>
      <c r="HE24" s="252">
        <v>0.86372519999999997</v>
      </c>
      <c r="HF24" s="253"/>
      <c r="HG24" s="253"/>
      <c r="HH24" s="253"/>
      <c r="HI24" s="253"/>
      <c r="HJ24" s="253"/>
      <c r="HK24" s="253"/>
      <c r="HL24" s="253"/>
      <c r="HM24" s="254"/>
      <c r="HN24" s="252">
        <v>0.86372519999999997</v>
      </c>
      <c r="HO24" s="253"/>
      <c r="HP24" s="253"/>
      <c r="HQ24" s="253"/>
      <c r="HR24" s="253"/>
      <c r="HS24" s="253"/>
      <c r="HT24" s="253"/>
      <c r="HU24" s="253"/>
      <c r="HV24" s="254"/>
      <c r="HW24" s="252">
        <v>0.86372519999999997</v>
      </c>
      <c r="HX24" s="253"/>
      <c r="HY24" s="253"/>
      <c r="HZ24" s="253"/>
      <c r="IA24" s="253"/>
      <c r="IB24" s="253"/>
      <c r="IC24" s="253"/>
      <c r="ID24" s="253"/>
      <c r="IE24" s="254"/>
      <c r="IF24" s="252">
        <v>0.86372519999999997</v>
      </c>
      <c r="IG24" s="253"/>
      <c r="IH24" s="253"/>
      <c r="II24" s="253"/>
      <c r="IJ24" s="253"/>
      <c r="IK24" s="253"/>
      <c r="IL24" s="253"/>
      <c r="IM24" s="253"/>
      <c r="IN24" s="254"/>
      <c r="IO24" s="255" t="s">
        <v>87</v>
      </c>
      <c r="IP24" s="256"/>
      <c r="IQ24" s="256"/>
      <c r="IR24" s="256"/>
      <c r="IS24" s="256"/>
      <c r="IT24" s="256"/>
      <c r="IU24" s="256"/>
      <c r="IV24" s="257"/>
      <c r="IW24" s="246" t="s">
        <v>131</v>
      </c>
      <c r="IX24" s="247"/>
      <c r="IY24" s="247"/>
      <c r="IZ24" s="247"/>
      <c r="JA24" s="247"/>
      <c r="JB24" s="247"/>
      <c r="JC24" s="247"/>
      <c r="JD24" s="247"/>
      <c r="JE24" s="247"/>
      <c r="JF24" s="248"/>
    </row>
    <row r="25" spans="1:266" s="1" customFormat="1" ht="90" customHeight="1" x14ac:dyDescent="0.2">
      <c r="A25" s="185" t="s">
        <v>136</v>
      </c>
      <c r="B25" s="186"/>
      <c r="C25" s="186"/>
      <c r="D25" s="186"/>
      <c r="E25" s="187"/>
      <c r="F25" s="176" t="s">
        <v>142</v>
      </c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8"/>
      <c r="T25" s="176" t="s">
        <v>86</v>
      </c>
      <c r="U25" s="177"/>
      <c r="V25" s="177"/>
      <c r="W25" s="177"/>
      <c r="X25" s="178"/>
      <c r="Y25" s="188">
        <v>1</v>
      </c>
      <c r="Z25" s="189"/>
      <c r="AA25" s="189"/>
      <c r="AB25" s="189"/>
      <c r="AC25" s="190"/>
      <c r="AD25" s="188">
        <v>1</v>
      </c>
      <c r="AE25" s="189"/>
      <c r="AF25" s="189"/>
      <c r="AG25" s="189"/>
      <c r="AH25" s="190"/>
      <c r="AI25" s="188" t="s">
        <v>90</v>
      </c>
      <c r="AJ25" s="189"/>
      <c r="AK25" s="189"/>
      <c r="AL25" s="189"/>
      <c r="AM25" s="190"/>
      <c r="AN25" s="188" t="s">
        <v>90</v>
      </c>
      <c r="AO25" s="189"/>
      <c r="AP25" s="189"/>
      <c r="AQ25" s="189"/>
      <c r="AR25" s="190"/>
      <c r="AS25" s="188" t="s">
        <v>90</v>
      </c>
      <c r="AT25" s="189"/>
      <c r="AU25" s="189"/>
      <c r="AV25" s="189"/>
      <c r="AW25" s="190"/>
      <c r="AX25" s="188" t="s">
        <v>90</v>
      </c>
      <c r="AY25" s="189"/>
      <c r="AZ25" s="189"/>
      <c r="BA25" s="189"/>
      <c r="BB25" s="190"/>
      <c r="BC25" s="176" t="s">
        <v>96</v>
      </c>
      <c r="BD25" s="177"/>
      <c r="BE25" s="177"/>
      <c r="BF25" s="177"/>
      <c r="BG25" s="177"/>
      <c r="BH25" s="177"/>
      <c r="BI25" s="178"/>
      <c r="BJ25" s="179">
        <f>IF(SUM(BQ25,CL25,DG25,EB25,EW25)=0,"-",SUM(BQ25,CL25,DG25,EB25,EW25))</f>
        <v>2000</v>
      </c>
      <c r="BK25" s="180"/>
      <c r="BL25" s="180"/>
      <c r="BM25" s="180"/>
      <c r="BN25" s="180"/>
      <c r="BO25" s="180"/>
      <c r="BP25" s="181"/>
      <c r="BQ25" s="179" t="s">
        <v>90</v>
      </c>
      <c r="BR25" s="180"/>
      <c r="BS25" s="180"/>
      <c r="BT25" s="180"/>
      <c r="BU25" s="180"/>
      <c r="BV25" s="180"/>
      <c r="BW25" s="181"/>
      <c r="BX25" s="179" t="s">
        <v>90</v>
      </c>
      <c r="BY25" s="180"/>
      <c r="BZ25" s="180"/>
      <c r="CA25" s="180"/>
      <c r="CB25" s="180"/>
      <c r="CC25" s="180"/>
      <c r="CD25" s="181"/>
      <c r="CE25" s="179" t="s">
        <v>90</v>
      </c>
      <c r="CF25" s="180"/>
      <c r="CG25" s="180"/>
      <c r="CH25" s="180"/>
      <c r="CI25" s="180"/>
      <c r="CJ25" s="180"/>
      <c r="CK25" s="181"/>
      <c r="CL25" s="179">
        <v>500</v>
      </c>
      <c r="CM25" s="180"/>
      <c r="CN25" s="180"/>
      <c r="CO25" s="180"/>
      <c r="CP25" s="180"/>
      <c r="CQ25" s="180"/>
      <c r="CR25" s="181"/>
      <c r="CS25" s="179">
        <f>CL25*0.0003445</f>
        <v>0.17225000000000001</v>
      </c>
      <c r="CT25" s="180"/>
      <c r="CU25" s="180"/>
      <c r="CV25" s="180"/>
      <c r="CW25" s="180"/>
      <c r="CX25" s="180"/>
      <c r="CY25" s="181"/>
      <c r="CZ25" s="179">
        <f>CL25*3/1000000</f>
        <v>1.5E-3</v>
      </c>
      <c r="DA25" s="180"/>
      <c r="DB25" s="180"/>
      <c r="DC25" s="180"/>
      <c r="DD25" s="180"/>
      <c r="DE25" s="180"/>
      <c r="DF25" s="181"/>
      <c r="DG25" s="179">
        <v>500</v>
      </c>
      <c r="DH25" s="180"/>
      <c r="DI25" s="180"/>
      <c r="DJ25" s="180"/>
      <c r="DK25" s="180"/>
      <c r="DL25" s="180"/>
      <c r="DM25" s="181"/>
      <c r="DN25" s="179">
        <f>DG25*0.0003445</f>
        <v>0.17225000000000001</v>
      </c>
      <c r="DO25" s="180"/>
      <c r="DP25" s="180"/>
      <c r="DQ25" s="180"/>
      <c r="DR25" s="180"/>
      <c r="DS25" s="180"/>
      <c r="DT25" s="181"/>
      <c r="DU25" s="179">
        <f>DG25*3/1000000</f>
        <v>1.5E-3</v>
      </c>
      <c r="DV25" s="180"/>
      <c r="DW25" s="180"/>
      <c r="DX25" s="180"/>
      <c r="DY25" s="180"/>
      <c r="DZ25" s="180"/>
      <c r="EA25" s="181"/>
      <c r="EB25" s="179">
        <v>500</v>
      </c>
      <c r="EC25" s="180"/>
      <c r="ED25" s="180"/>
      <c r="EE25" s="180"/>
      <c r="EF25" s="180"/>
      <c r="EG25" s="180"/>
      <c r="EH25" s="181"/>
      <c r="EI25" s="179">
        <f>EB25*0.0003445</f>
        <v>0.17225000000000001</v>
      </c>
      <c r="EJ25" s="180"/>
      <c r="EK25" s="180"/>
      <c r="EL25" s="180"/>
      <c r="EM25" s="180"/>
      <c r="EN25" s="180"/>
      <c r="EO25" s="181"/>
      <c r="EP25" s="179">
        <f>EB25*3/1000000</f>
        <v>1.5E-3</v>
      </c>
      <c r="EQ25" s="180"/>
      <c r="ER25" s="180"/>
      <c r="ES25" s="180"/>
      <c r="ET25" s="180"/>
      <c r="EU25" s="180"/>
      <c r="EV25" s="181"/>
      <c r="EW25" s="179">
        <v>500</v>
      </c>
      <c r="EX25" s="180"/>
      <c r="EY25" s="180"/>
      <c r="EZ25" s="180"/>
      <c r="FA25" s="180"/>
      <c r="FB25" s="180"/>
      <c r="FC25" s="181"/>
      <c r="FD25" s="179">
        <f t="shared" si="0"/>
        <v>0.17225000000000001</v>
      </c>
      <c r="FE25" s="180"/>
      <c r="FF25" s="180"/>
      <c r="FG25" s="180"/>
      <c r="FH25" s="180"/>
      <c r="FI25" s="180"/>
      <c r="FJ25" s="181"/>
      <c r="FK25" s="179">
        <f t="shared" si="1"/>
        <v>1.5E-3</v>
      </c>
      <c r="FL25" s="180"/>
      <c r="FM25" s="180"/>
      <c r="FN25" s="180"/>
      <c r="FO25" s="180"/>
      <c r="FP25" s="180"/>
      <c r="FQ25" s="181"/>
      <c r="FR25" s="179" t="s">
        <v>90</v>
      </c>
      <c r="FS25" s="180"/>
      <c r="FT25" s="180"/>
      <c r="FU25" s="180"/>
      <c r="FV25" s="180"/>
      <c r="FW25" s="180"/>
      <c r="FX25" s="181"/>
      <c r="FY25" s="179" t="s">
        <v>90</v>
      </c>
      <c r="FZ25" s="180"/>
      <c r="GA25" s="180"/>
      <c r="GB25" s="180"/>
      <c r="GC25" s="180"/>
      <c r="GD25" s="180"/>
      <c r="GE25" s="181"/>
      <c r="GF25" s="179" t="s">
        <v>90</v>
      </c>
      <c r="GG25" s="180"/>
      <c r="GH25" s="180"/>
      <c r="GI25" s="180"/>
      <c r="GJ25" s="180"/>
      <c r="GK25" s="180"/>
      <c r="GL25" s="181"/>
      <c r="GM25" s="179" t="s">
        <v>90</v>
      </c>
      <c r="GN25" s="180"/>
      <c r="GO25" s="180"/>
      <c r="GP25" s="180"/>
      <c r="GQ25" s="180"/>
      <c r="GR25" s="180"/>
      <c r="GS25" s="180"/>
      <c r="GT25" s="180"/>
      <c r="GU25" s="181"/>
      <c r="GV25" s="179">
        <v>0.86372519999999997</v>
      </c>
      <c r="GW25" s="180"/>
      <c r="GX25" s="180"/>
      <c r="GY25" s="180"/>
      <c r="GZ25" s="180"/>
      <c r="HA25" s="180"/>
      <c r="HB25" s="180"/>
      <c r="HC25" s="180"/>
      <c r="HD25" s="181"/>
      <c r="HE25" s="179" t="s">
        <v>90</v>
      </c>
      <c r="HF25" s="180"/>
      <c r="HG25" s="180"/>
      <c r="HH25" s="180"/>
      <c r="HI25" s="180"/>
      <c r="HJ25" s="180"/>
      <c r="HK25" s="180"/>
      <c r="HL25" s="180"/>
      <c r="HM25" s="181"/>
      <c r="HN25" s="179" t="s">
        <v>90</v>
      </c>
      <c r="HO25" s="180"/>
      <c r="HP25" s="180"/>
      <c r="HQ25" s="180"/>
      <c r="HR25" s="180"/>
      <c r="HS25" s="180"/>
      <c r="HT25" s="180"/>
      <c r="HU25" s="180"/>
      <c r="HV25" s="181"/>
      <c r="HW25" s="179" t="s">
        <v>90</v>
      </c>
      <c r="HX25" s="180"/>
      <c r="HY25" s="180"/>
      <c r="HZ25" s="180"/>
      <c r="IA25" s="180"/>
      <c r="IB25" s="180"/>
      <c r="IC25" s="180"/>
      <c r="ID25" s="180"/>
      <c r="IE25" s="181"/>
      <c r="IF25" s="179" t="s">
        <v>90</v>
      </c>
      <c r="IG25" s="180"/>
      <c r="IH25" s="180"/>
      <c r="II25" s="180"/>
      <c r="IJ25" s="180"/>
      <c r="IK25" s="180"/>
      <c r="IL25" s="180"/>
      <c r="IM25" s="180"/>
      <c r="IN25" s="181"/>
      <c r="IO25" s="182" t="s">
        <v>87</v>
      </c>
      <c r="IP25" s="183"/>
      <c r="IQ25" s="183"/>
      <c r="IR25" s="183"/>
      <c r="IS25" s="183"/>
      <c r="IT25" s="183"/>
      <c r="IU25" s="183"/>
      <c r="IV25" s="184"/>
      <c r="IW25" s="176" t="s">
        <v>131</v>
      </c>
      <c r="IX25" s="177"/>
      <c r="IY25" s="177"/>
      <c r="IZ25" s="177"/>
      <c r="JA25" s="177"/>
      <c r="JB25" s="177"/>
      <c r="JC25" s="177"/>
      <c r="JD25" s="177"/>
      <c r="JE25" s="177"/>
      <c r="JF25" s="178"/>
    </row>
    <row r="26" spans="1:266" s="1" customFormat="1" ht="93" customHeight="1" x14ac:dyDescent="0.2">
      <c r="A26" s="185" t="s">
        <v>137</v>
      </c>
      <c r="B26" s="186"/>
      <c r="C26" s="186"/>
      <c r="D26" s="186"/>
      <c r="E26" s="187"/>
      <c r="F26" s="176" t="s">
        <v>143</v>
      </c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8"/>
      <c r="T26" s="176" t="s">
        <v>86</v>
      </c>
      <c r="U26" s="177"/>
      <c r="V26" s="177"/>
      <c r="W26" s="177"/>
      <c r="X26" s="178"/>
      <c r="Y26" s="188">
        <v>1</v>
      </c>
      <c r="Z26" s="189"/>
      <c r="AA26" s="189"/>
      <c r="AB26" s="189"/>
      <c r="AC26" s="190"/>
      <c r="AD26" s="188" t="s">
        <v>90</v>
      </c>
      <c r="AE26" s="189"/>
      <c r="AF26" s="189"/>
      <c r="AG26" s="189"/>
      <c r="AH26" s="190"/>
      <c r="AI26" s="188">
        <v>1</v>
      </c>
      <c r="AJ26" s="189"/>
      <c r="AK26" s="189"/>
      <c r="AL26" s="189"/>
      <c r="AM26" s="190"/>
      <c r="AN26" s="188" t="s">
        <v>90</v>
      </c>
      <c r="AO26" s="189"/>
      <c r="AP26" s="189"/>
      <c r="AQ26" s="189"/>
      <c r="AR26" s="190"/>
      <c r="AS26" s="188" t="s">
        <v>90</v>
      </c>
      <c r="AT26" s="189"/>
      <c r="AU26" s="189"/>
      <c r="AV26" s="189"/>
      <c r="AW26" s="190"/>
      <c r="AX26" s="188" t="s">
        <v>90</v>
      </c>
      <c r="AY26" s="189"/>
      <c r="AZ26" s="189"/>
      <c r="BA26" s="189"/>
      <c r="BB26" s="190"/>
      <c r="BC26" s="176" t="s">
        <v>96</v>
      </c>
      <c r="BD26" s="177"/>
      <c r="BE26" s="177"/>
      <c r="BF26" s="177"/>
      <c r="BG26" s="177"/>
      <c r="BH26" s="177"/>
      <c r="BI26" s="178"/>
      <c r="BJ26" s="179">
        <f t="shared" ref="BJ26:BJ29" si="2">IF(SUM(BQ26,CL26,DG26,EB26,EW26)=0,"-",SUM(BQ26,CL26,DG26,EB26,EW26))</f>
        <v>1500</v>
      </c>
      <c r="BK26" s="180"/>
      <c r="BL26" s="180"/>
      <c r="BM26" s="180"/>
      <c r="BN26" s="180"/>
      <c r="BO26" s="180"/>
      <c r="BP26" s="181"/>
      <c r="BQ26" s="179" t="s">
        <v>90</v>
      </c>
      <c r="BR26" s="180"/>
      <c r="BS26" s="180"/>
      <c r="BT26" s="180"/>
      <c r="BU26" s="180"/>
      <c r="BV26" s="180"/>
      <c r="BW26" s="181"/>
      <c r="BX26" s="179" t="s">
        <v>90</v>
      </c>
      <c r="BY26" s="180"/>
      <c r="BZ26" s="180"/>
      <c r="CA26" s="180"/>
      <c r="CB26" s="180"/>
      <c r="CC26" s="180"/>
      <c r="CD26" s="181"/>
      <c r="CE26" s="179" t="s">
        <v>90</v>
      </c>
      <c r="CF26" s="180"/>
      <c r="CG26" s="180"/>
      <c r="CH26" s="180"/>
      <c r="CI26" s="180"/>
      <c r="CJ26" s="180"/>
      <c r="CK26" s="181"/>
      <c r="CL26" s="179" t="s">
        <v>90</v>
      </c>
      <c r="CM26" s="180"/>
      <c r="CN26" s="180"/>
      <c r="CO26" s="180"/>
      <c r="CP26" s="180"/>
      <c r="CQ26" s="180"/>
      <c r="CR26" s="181"/>
      <c r="CS26" s="179" t="s">
        <v>90</v>
      </c>
      <c r="CT26" s="180"/>
      <c r="CU26" s="180"/>
      <c r="CV26" s="180"/>
      <c r="CW26" s="180"/>
      <c r="CX26" s="180"/>
      <c r="CY26" s="181"/>
      <c r="CZ26" s="179" t="s">
        <v>90</v>
      </c>
      <c r="DA26" s="180"/>
      <c r="DB26" s="180"/>
      <c r="DC26" s="180"/>
      <c r="DD26" s="180"/>
      <c r="DE26" s="180"/>
      <c r="DF26" s="181"/>
      <c r="DG26" s="179">
        <v>500</v>
      </c>
      <c r="DH26" s="180"/>
      <c r="DI26" s="180"/>
      <c r="DJ26" s="180"/>
      <c r="DK26" s="180"/>
      <c r="DL26" s="180"/>
      <c r="DM26" s="181"/>
      <c r="DN26" s="179">
        <f>DG26*0.0003445</f>
        <v>0.17225000000000001</v>
      </c>
      <c r="DO26" s="180"/>
      <c r="DP26" s="180"/>
      <c r="DQ26" s="180"/>
      <c r="DR26" s="180"/>
      <c r="DS26" s="180"/>
      <c r="DT26" s="181"/>
      <c r="DU26" s="179">
        <f>DG26*3/1000000</f>
        <v>1.5E-3</v>
      </c>
      <c r="DV26" s="180"/>
      <c r="DW26" s="180"/>
      <c r="DX26" s="180"/>
      <c r="DY26" s="180"/>
      <c r="DZ26" s="180"/>
      <c r="EA26" s="181"/>
      <c r="EB26" s="179">
        <v>500</v>
      </c>
      <c r="EC26" s="180"/>
      <c r="ED26" s="180"/>
      <c r="EE26" s="180"/>
      <c r="EF26" s="180"/>
      <c r="EG26" s="180"/>
      <c r="EH26" s="181"/>
      <c r="EI26" s="179">
        <f>EB26*0.0003445</f>
        <v>0.17225000000000001</v>
      </c>
      <c r="EJ26" s="180"/>
      <c r="EK26" s="180"/>
      <c r="EL26" s="180"/>
      <c r="EM26" s="180"/>
      <c r="EN26" s="180"/>
      <c r="EO26" s="181"/>
      <c r="EP26" s="179">
        <f>EB26*3/1000000</f>
        <v>1.5E-3</v>
      </c>
      <c r="EQ26" s="180"/>
      <c r="ER26" s="180"/>
      <c r="ES26" s="180"/>
      <c r="ET26" s="180"/>
      <c r="EU26" s="180"/>
      <c r="EV26" s="181"/>
      <c r="EW26" s="179">
        <v>500</v>
      </c>
      <c r="EX26" s="180"/>
      <c r="EY26" s="180"/>
      <c r="EZ26" s="180"/>
      <c r="FA26" s="180"/>
      <c r="FB26" s="180"/>
      <c r="FC26" s="181"/>
      <c r="FD26" s="179">
        <f t="shared" si="0"/>
        <v>0.17225000000000001</v>
      </c>
      <c r="FE26" s="180"/>
      <c r="FF26" s="180"/>
      <c r="FG26" s="180"/>
      <c r="FH26" s="180"/>
      <c r="FI26" s="180"/>
      <c r="FJ26" s="181"/>
      <c r="FK26" s="179">
        <f t="shared" si="1"/>
        <v>1.5E-3</v>
      </c>
      <c r="FL26" s="180"/>
      <c r="FM26" s="180"/>
      <c r="FN26" s="180"/>
      <c r="FO26" s="180"/>
      <c r="FP26" s="180"/>
      <c r="FQ26" s="181"/>
      <c r="FR26" s="179" t="s">
        <v>90</v>
      </c>
      <c r="FS26" s="180"/>
      <c r="FT26" s="180"/>
      <c r="FU26" s="180"/>
      <c r="FV26" s="180"/>
      <c r="FW26" s="180"/>
      <c r="FX26" s="181"/>
      <c r="FY26" s="179" t="s">
        <v>90</v>
      </c>
      <c r="FZ26" s="180"/>
      <c r="GA26" s="180"/>
      <c r="GB26" s="180"/>
      <c r="GC26" s="180"/>
      <c r="GD26" s="180"/>
      <c r="GE26" s="181"/>
      <c r="GF26" s="179" t="s">
        <v>90</v>
      </c>
      <c r="GG26" s="180"/>
      <c r="GH26" s="180"/>
      <c r="GI26" s="180"/>
      <c r="GJ26" s="180"/>
      <c r="GK26" s="180"/>
      <c r="GL26" s="181"/>
      <c r="GM26" s="179" t="s">
        <v>90</v>
      </c>
      <c r="GN26" s="180"/>
      <c r="GO26" s="180"/>
      <c r="GP26" s="180"/>
      <c r="GQ26" s="180"/>
      <c r="GR26" s="180"/>
      <c r="GS26" s="180"/>
      <c r="GT26" s="180"/>
      <c r="GU26" s="181"/>
      <c r="GV26" s="179" t="s">
        <v>90</v>
      </c>
      <c r="GW26" s="180"/>
      <c r="GX26" s="180"/>
      <c r="GY26" s="180"/>
      <c r="GZ26" s="180"/>
      <c r="HA26" s="180"/>
      <c r="HB26" s="180"/>
      <c r="HC26" s="180"/>
      <c r="HD26" s="181"/>
      <c r="HE26" s="179">
        <v>0.86372519999999997</v>
      </c>
      <c r="HF26" s="180"/>
      <c r="HG26" s="180"/>
      <c r="HH26" s="180"/>
      <c r="HI26" s="180"/>
      <c r="HJ26" s="180"/>
      <c r="HK26" s="180"/>
      <c r="HL26" s="180"/>
      <c r="HM26" s="181"/>
      <c r="HN26" s="179" t="s">
        <v>90</v>
      </c>
      <c r="HO26" s="180"/>
      <c r="HP26" s="180"/>
      <c r="HQ26" s="180"/>
      <c r="HR26" s="180"/>
      <c r="HS26" s="180"/>
      <c r="HT26" s="180"/>
      <c r="HU26" s="180"/>
      <c r="HV26" s="181"/>
      <c r="HW26" s="179" t="s">
        <v>90</v>
      </c>
      <c r="HX26" s="180"/>
      <c r="HY26" s="180"/>
      <c r="HZ26" s="180"/>
      <c r="IA26" s="180"/>
      <c r="IB26" s="180"/>
      <c r="IC26" s="180"/>
      <c r="ID26" s="180"/>
      <c r="IE26" s="181"/>
      <c r="IF26" s="179" t="s">
        <v>90</v>
      </c>
      <c r="IG26" s="180"/>
      <c r="IH26" s="180"/>
      <c r="II26" s="180"/>
      <c r="IJ26" s="180"/>
      <c r="IK26" s="180"/>
      <c r="IL26" s="180"/>
      <c r="IM26" s="180"/>
      <c r="IN26" s="181"/>
      <c r="IO26" s="182" t="s">
        <v>87</v>
      </c>
      <c r="IP26" s="183"/>
      <c r="IQ26" s="183"/>
      <c r="IR26" s="183"/>
      <c r="IS26" s="183"/>
      <c r="IT26" s="183"/>
      <c r="IU26" s="183"/>
      <c r="IV26" s="184"/>
      <c r="IW26" s="176" t="s">
        <v>131</v>
      </c>
      <c r="IX26" s="177"/>
      <c r="IY26" s="177"/>
      <c r="IZ26" s="177"/>
      <c r="JA26" s="177"/>
      <c r="JB26" s="177"/>
      <c r="JC26" s="177"/>
      <c r="JD26" s="177"/>
      <c r="JE26" s="177"/>
      <c r="JF26" s="178"/>
    </row>
    <row r="27" spans="1:266" s="1" customFormat="1" ht="99" customHeight="1" x14ac:dyDescent="0.2">
      <c r="A27" s="185" t="s">
        <v>138</v>
      </c>
      <c r="B27" s="186"/>
      <c r="C27" s="186"/>
      <c r="D27" s="186"/>
      <c r="E27" s="187"/>
      <c r="F27" s="176" t="s">
        <v>144</v>
      </c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8"/>
      <c r="T27" s="176" t="s">
        <v>86</v>
      </c>
      <c r="U27" s="177"/>
      <c r="V27" s="177"/>
      <c r="W27" s="177"/>
      <c r="X27" s="178"/>
      <c r="Y27" s="188">
        <v>1</v>
      </c>
      <c r="Z27" s="189"/>
      <c r="AA27" s="189"/>
      <c r="AB27" s="189"/>
      <c r="AC27" s="190"/>
      <c r="AD27" s="188" t="s">
        <v>90</v>
      </c>
      <c r="AE27" s="189"/>
      <c r="AF27" s="189"/>
      <c r="AG27" s="189"/>
      <c r="AH27" s="190"/>
      <c r="AI27" s="188" t="s">
        <v>90</v>
      </c>
      <c r="AJ27" s="189"/>
      <c r="AK27" s="189"/>
      <c r="AL27" s="189"/>
      <c r="AM27" s="190"/>
      <c r="AN27" s="188">
        <v>1</v>
      </c>
      <c r="AO27" s="189"/>
      <c r="AP27" s="189"/>
      <c r="AQ27" s="189"/>
      <c r="AR27" s="190"/>
      <c r="AS27" s="188" t="s">
        <v>90</v>
      </c>
      <c r="AT27" s="189"/>
      <c r="AU27" s="189"/>
      <c r="AV27" s="189"/>
      <c r="AW27" s="190"/>
      <c r="AX27" s="188" t="s">
        <v>90</v>
      </c>
      <c r="AY27" s="189"/>
      <c r="AZ27" s="189"/>
      <c r="BA27" s="189"/>
      <c r="BB27" s="190"/>
      <c r="BC27" s="176" t="s">
        <v>96</v>
      </c>
      <c r="BD27" s="177"/>
      <c r="BE27" s="177"/>
      <c r="BF27" s="177"/>
      <c r="BG27" s="177"/>
      <c r="BH27" s="177"/>
      <c r="BI27" s="178"/>
      <c r="BJ27" s="179">
        <f t="shared" si="2"/>
        <v>1000</v>
      </c>
      <c r="BK27" s="180"/>
      <c r="BL27" s="180"/>
      <c r="BM27" s="180"/>
      <c r="BN27" s="180"/>
      <c r="BO27" s="180"/>
      <c r="BP27" s="181"/>
      <c r="BQ27" s="179" t="s">
        <v>90</v>
      </c>
      <c r="BR27" s="180"/>
      <c r="BS27" s="180"/>
      <c r="BT27" s="180"/>
      <c r="BU27" s="180"/>
      <c r="BV27" s="180"/>
      <c r="BW27" s="181"/>
      <c r="BX27" s="179" t="s">
        <v>90</v>
      </c>
      <c r="BY27" s="180"/>
      <c r="BZ27" s="180"/>
      <c r="CA27" s="180"/>
      <c r="CB27" s="180"/>
      <c r="CC27" s="180"/>
      <c r="CD27" s="181"/>
      <c r="CE27" s="179" t="s">
        <v>90</v>
      </c>
      <c r="CF27" s="180"/>
      <c r="CG27" s="180"/>
      <c r="CH27" s="180"/>
      <c r="CI27" s="180"/>
      <c r="CJ27" s="180"/>
      <c r="CK27" s="181"/>
      <c r="CL27" s="179" t="s">
        <v>90</v>
      </c>
      <c r="CM27" s="180"/>
      <c r="CN27" s="180"/>
      <c r="CO27" s="180"/>
      <c r="CP27" s="180"/>
      <c r="CQ27" s="180"/>
      <c r="CR27" s="181"/>
      <c r="CS27" s="179" t="s">
        <v>90</v>
      </c>
      <c r="CT27" s="180"/>
      <c r="CU27" s="180"/>
      <c r="CV27" s="180"/>
      <c r="CW27" s="180"/>
      <c r="CX27" s="180"/>
      <c r="CY27" s="181"/>
      <c r="CZ27" s="179" t="s">
        <v>90</v>
      </c>
      <c r="DA27" s="180"/>
      <c r="DB27" s="180"/>
      <c r="DC27" s="180"/>
      <c r="DD27" s="180"/>
      <c r="DE27" s="180"/>
      <c r="DF27" s="181"/>
      <c r="DG27" s="179" t="s">
        <v>90</v>
      </c>
      <c r="DH27" s="180"/>
      <c r="DI27" s="180"/>
      <c r="DJ27" s="180"/>
      <c r="DK27" s="180"/>
      <c r="DL27" s="180"/>
      <c r="DM27" s="181"/>
      <c r="DN27" s="179" t="s">
        <v>90</v>
      </c>
      <c r="DO27" s="180"/>
      <c r="DP27" s="180"/>
      <c r="DQ27" s="180"/>
      <c r="DR27" s="180"/>
      <c r="DS27" s="180"/>
      <c r="DT27" s="181"/>
      <c r="DU27" s="179" t="s">
        <v>90</v>
      </c>
      <c r="DV27" s="180"/>
      <c r="DW27" s="180"/>
      <c r="DX27" s="180"/>
      <c r="DY27" s="180"/>
      <c r="DZ27" s="180"/>
      <c r="EA27" s="181"/>
      <c r="EB27" s="179">
        <v>500</v>
      </c>
      <c r="EC27" s="180"/>
      <c r="ED27" s="180"/>
      <c r="EE27" s="180"/>
      <c r="EF27" s="180"/>
      <c r="EG27" s="180"/>
      <c r="EH27" s="181"/>
      <c r="EI27" s="179">
        <f>EB27*0.0003445</f>
        <v>0.17225000000000001</v>
      </c>
      <c r="EJ27" s="180"/>
      <c r="EK27" s="180"/>
      <c r="EL27" s="180"/>
      <c r="EM27" s="180"/>
      <c r="EN27" s="180"/>
      <c r="EO27" s="181"/>
      <c r="EP27" s="179">
        <f>EB27*3/1000000</f>
        <v>1.5E-3</v>
      </c>
      <c r="EQ27" s="180"/>
      <c r="ER27" s="180"/>
      <c r="ES27" s="180"/>
      <c r="ET27" s="180"/>
      <c r="EU27" s="180"/>
      <c r="EV27" s="181"/>
      <c r="EW27" s="179">
        <v>500</v>
      </c>
      <c r="EX27" s="180"/>
      <c r="EY27" s="180"/>
      <c r="EZ27" s="180"/>
      <c r="FA27" s="180"/>
      <c r="FB27" s="180"/>
      <c r="FC27" s="181"/>
      <c r="FD27" s="179">
        <f t="shared" si="0"/>
        <v>0.17225000000000001</v>
      </c>
      <c r="FE27" s="180"/>
      <c r="FF27" s="180"/>
      <c r="FG27" s="180"/>
      <c r="FH27" s="180"/>
      <c r="FI27" s="180"/>
      <c r="FJ27" s="181"/>
      <c r="FK27" s="179">
        <f t="shared" si="1"/>
        <v>1.5E-3</v>
      </c>
      <c r="FL27" s="180"/>
      <c r="FM27" s="180"/>
      <c r="FN27" s="180"/>
      <c r="FO27" s="180"/>
      <c r="FP27" s="180"/>
      <c r="FQ27" s="181"/>
      <c r="FR27" s="179" t="s">
        <v>90</v>
      </c>
      <c r="FS27" s="180"/>
      <c r="FT27" s="180"/>
      <c r="FU27" s="180"/>
      <c r="FV27" s="180"/>
      <c r="FW27" s="180"/>
      <c r="FX27" s="181"/>
      <c r="FY27" s="179" t="s">
        <v>90</v>
      </c>
      <c r="FZ27" s="180"/>
      <c r="GA27" s="180"/>
      <c r="GB27" s="180"/>
      <c r="GC27" s="180"/>
      <c r="GD27" s="180"/>
      <c r="GE27" s="181"/>
      <c r="GF27" s="179" t="s">
        <v>90</v>
      </c>
      <c r="GG27" s="180"/>
      <c r="GH27" s="180"/>
      <c r="GI27" s="180"/>
      <c r="GJ27" s="180"/>
      <c r="GK27" s="180"/>
      <c r="GL27" s="181"/>
      <c r="GM27" s="179" t="s">
        <v>90</v>
      </c>
      <c r="GN27" s="180"/>
      <c r="GO27" s="180"/>
      <c r="GP27" s="180"/>
      <c r="GQ27" s="180"/>
      <c r="GR27" s="180"/>
      <c r="GS27" s="180"/>
      <c r="GT27" s="180"/>
      <c r="GU27" s="181"/>
      <c r="GV27" s="179" t="s">
        <v>90</v>
      </c>
      <c r="GW27" s="180"/>
      <c r="GX27" s="180"/>
      <c r="GY27" s="180"/>
      <c r="GZ27" s="180"/>
      <c r="HA27" s="180"/>
      <c r="HB27" s="180"/>
      <c r="HC27" s="180"/>
      <c r="HD27" s="181"/>
      <c r="HE27" s="179" t="s">
        <v>90</v>
      </c>
      <c r="HF27" s="180"/>
      <c r="HG27" s="180"/>
      <c r="HH27" s="180"/>
      <c r="HI27" s="180"/>
      <c r="HJ27" s="180"/>
      <c r="HK27" s="180"/>
      <c r="HL27" s="180"/>
      <c r="HM27" s="181"/>
      <c r="HN27" s="179">
        <v>0.86372519999999997</v>
      </c>
      <c r="HO27" s="180"/>
      <c r="HP27" s="180"/>
      <c r="HQ27" s="180"/>
      <c r="HR27" s="180"/>
      <c r="HS27" s="180"/>
      <c r="HT27" s="180"/>
      <c r="HU27" s="180"/>
      <c r="HV27" s="181"/>
      <c r="HW27" s="179" t="s">
        <v>90</v>
      </c>
      <c r="HX27" s="180"/>
      <c r="HY27" s="180"/>
      <c r="HZ27" s="180"/>
      <c r="IA27" s="180"/>
      <c r="IB27" s="180"/>
      <c r="IC27" s="180"/>
      <c r="ID27" s="180"/>
      <c r="IE27" s="181"/>
      <c r="IF27" s="179" t="s">
        <v>90</v>
      </c>
      <c r="IG27" s="180"/>
      <c r="IH27" s="180"/>
      <c r="II27" s="180"/>
      <c r="IJ27" s="180"/>
      <c r="IK27" s="180"/>
      <c r="IL27" s="180"/>
      <c r="IM27" s="180"/>
      <c r="IN27" s="181"/>
      <c r="IO27" s="182" t="s">
        <v>87</v>
      </c>
      <c r="IP27" s="183"/>
      <c r="IQ27" s="183"/>
      <c r="IR27" s="183"/>
      <c r="IS27" s="183"/>
      <c r="IT27" s="183"/>
      <c r="IU27" s="183"/>
      <c r="IV27" s="184"/>
      <c r="IW27" s="176" t="s">
        <v>131</v>
      </c>
      <c r="IX27" s="177"/>
      <c r="IY27" s="177"/>
      <c r="IZ27" s="177"/>
      <c r="JA27" s="177"/>
      <c r="JB27" s="177"/>
      <c r="JC27" s="177"/>
      <c r="JD27" s="177"/>
      <c r="JE27" s="177"/>
      <c r="JF27" s="178"/>
    </row>
    <row r="28" spans="1:266" s="1" customFormat="1" ht="84.75" customHeight="1" x14ac:dyDescent="0.2">
      <c r="A28" s="185" t="s">
        <v>139</v>
      </c>
      <c r="B28" s="186"/>
      <c r="C28" s="186"/>
      <c r="D28" s="186"/>
      <c r="E28" s="187"/>
      <c r="F28" s="176" t="s">
        <v>145</v>
      </c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8"/>
      <c r="T28" s="176" t="s">
        <v>86</v>
      </c>
      <c r="U28" s="177"/>
      <c r="V28" s="177"/>
      <c r="W28" s="177"/>
      <c r="X28" s="178"/>
      <c r="Y28" s="188">
        <v>1</v>
      </c>
      <c r="Z28" s="189"/>
      <c r="AA28" s="189"/>
      <c r="AB28" s="189"/>
      <c r="AC28" s="190"/>
      <c r="AD28" s="188" t="s">
        <v>90</v>
      </c>
      <c r="AE28" s="189"/>
      <c r="AF28" s="189"/>
      <c r="AG28" s="189"/>
      <c r="AH28" s="190"/>
      <c r="AI28" s="188" t="s">
        <v>90</v>
      </c>
      <c r="AJ28" s="189"/>
      <c r="AK28" s="189"/>
      <c r="AL28" s="189"/>
      <c r="AM28" s="190"/>
      <c r="AN28" s="188" t="s">
        <v>90</v>
      </c>
      <c r="AO28" s="189"/>
      <c r="AP28" s="189"/>
      <c r="AQ28" s="189"/>
      <c r="AR28" s="190"/>
      <c r="AS28" s="188">
        <v>1</v>
      </c>
      <c r="AT28" s="189"/>
      <c r="AU28" s="189"/>
      <c r="AV28" s="189"/>
      <c r="AW28" s="190"/>
      <c r="AX28" s="188" t="s">
        <v>90</v>
      </c>
      <c r="AY28" s="189"/>
      <c r="AZ28" s="189"/>
      <c r="BA28" s="189"/>
      <c r="BB28" s="190"/>
      <c r="BC28" s="176" t="s">
        <v>96</v>
      </c>
      <c r="BD28" s="177"/>
      <c r="BE28" s="177"/>
      <c r="BF28" s="177"/>
      <c r="BG28" s="177"/>
      <c r="BH28" s="177"/>
      <c r="BI28" s="178"/>
      <c r="BJ28" s="179">
        <f t="shared" si="2"/>
        <v>500</v>
      </c>
      <c r="BK28" s="180"/>
      <c r="BL28" s="180"/>
      <c r="BM28" s="180"/>
      <c r="BN28" s="180"/>
      <c r="BO28" s="180"/>
      <c r="BP28" s="181"/>
      <c r="BQ28" s="179" t="s">
        <v>90</v>
      </c>
      <c r="BR28" s="180"/>
      <c r="BS28" s="180"/>
      <c r="BT28" s="180"/>
      <c r="BU28" s="180"/>
      <c r="BV28" s="180"/>
      <c r="BW28" s="181"/>
      <c r="BX28" s="179" t="s">
        <v>90</v>
      </c>
      <c r="BY28" s="180"/>
      <c r="BZ28" s="180"/>
      <c r="CA28" s="180"/>
      <c r="CB28" s="180"/>
      <c r="CC28" s="180"/>
      <c r="CD28" s="181"/>
      <c r="CE28" s="179" t="s">
        <v>90</v>
      </c>
      <c r="CF28" s="180"/>
      <c r="CG28" s="180"/>
      <c r="CH28" s="180"/>
      <c r="CI28" s="180"/>
      <c r="CJ28" s="180"/>
      <c r="CK28" s="181"/>
      <c r="CL28" s="179" t="s">
        <v>90</v>
      </c>
      <c r="CM28" s="180"/>
      <c r="CN28" s="180"/>
      <c r="CO28" s="180"/>
      <c r="CP28" s="180"/>
      <c r="CQ28" s="180"/>
      <c r="CR28" s="181"/>
      <c r="CS28" s="179" t="s">
        <v>90</v>
      </c>
      <c r="CT28" s="180"/>
      <c r="CU28" s="180"/>
      <c r="CV28" s="180"/>
      <c r="CW28" s="180"/>
      <c r="CX28" s="180"/>
      <c r="CY28" s="181"/>
      <c r="CZ28" s="179" t="s">
        <v>90</v>
      </c>
      <c r="DA28" s="180"/>
      <c r="DB28" s="180"/>
      <c r="DC28" s="180"/>
      <c r="DD28" s="180"/>
      <c r="DE28" s="180"/>
      <c r="DF28" s="181"/>
      <c r="DG28" s="179" t="s">
        <v>90</v>
      </c>
      <c r="DH28" s="180"/>
      <c r="DI28" s="180"/>
      <c r="DJ28" s="180"/>
      <c r="DK28" s="180"/>
      <c r="DL28" s="180"/>
      <c r="DM28" s="181"/>
      <c r="DN28" s="179" t="s">
        <v>90</v>
      </c>
      <c r="DO28" s="180"/>
      <c r="DP28" s="180"/>
      <c r="DQ28" s="180"/>
      <c r="DR28" s="180"/>
      <c r="DS28" s="180"/>
      <c r="DT28" s="181"/>
      <c r="DU28" s="179" t="s">
        <v>90</v>
      </c>
      <c r="DV28" s="180"/>
      <c r="DW28" s="180"/>
      <c r="DX28" s="180"/>
      <c r="DY28" s="180"/>
      <c r="DZ28" s="180"/>
      <c r="EA28" s="181"/>
      <c r="EB28" s="179" t="s">
        <v>90</v>
      </c>
      <c r="EC28" s="180"/>
      <c r="ED28" s="180"/>
      <c r="EE28" s="180"/>
      <c r="EF28" s="180"/>
      <c r="EG28" s="180"/>
      <c r="EH28" s="181"/>
      <c r="EI28" s="179" t="s">
        <v>90</v>
      </c>
      <c r="EJ28" s="180"/>
      <c r="EK28" s="180"/>
      <c r="EL28" s="180"/>
      <c r="EM28" s="180"/>
      <c r="EN28" s="180"/>
      <c r="EO28" s="181"/>
      <c r="EP28" s="179" t="s">
        <v>90</v>
      </c>
      <c r="EQ28" s="180"/>
      <c r="ER28" s="180"/>
      <c r="ES28" s="180"/>
      <c r="ET28" s="180"/>
      <c r="EU28" s="180"/>
      <c r="EV28" s="181"/>
      <c r="EW28" s="179">
        <v>500</v>
      </c>
      <c r="EX28" s="180"/>
      <c r="EY28" s="180"/>
      <c r="EZ28" s="180"/>
      <c r="FA28" s="180"/>
      <c r="FB28" s="180"/>
      <c r="FC28" s="181"/>
      <c r="FD28" s="179">
        <f t="shared" si="0"/>
        <v>0.17225000000000001</v>
      </c>
      <c r="FE28" s="180"/>
      <c r="FF28" s="180"/>
      <c r="FG28" s="180"/>
      <c r="FH28" s="180"/>
      <c r="FI28" s="180"/>
      <c r="FJ28" s="181"/>
      <c r="FK28" s="179">
        <f t="shared" si="1"/>
        <v>1.5E-3</v>
      </c>
      <c r="FL28" s="180"/>
      <c r="FM28" s="180"/>
      <c r="FN28" s="180"/>
      <c r="FO28" s="180"/>
      <c r="FP28" s="180"/>
      <c r="FQ28" s="181"/>
      <c r="FR28" s="179" t="s">
        <v>90</v>
      </c>
      <c r="FS28" s="180"/>
      <c r="FT28" s="180"/>
      <c r="FU28" s="180"/>
      <c r="FV28" s="180"/>
      <c r="FW28" s="180"/>
      <c r="FX28" s="181"/>
      <c r="FY28" s="179" t="s">
        <v>90</v>
      </c>
      <c r="FZ28" s="180"/>
      <c r="GA28" s="180"/>
      <c r="GB28" s="180"/>
      <c r="GC28" s="180"/>
      <c r="GD28" s="180"/>
      <c r="GE28" s="181"/>
      <c r="GF28" s="179" t="s">
        <v>90</v>
      </c>
      <c r="GG28" s="180"/>
      <c r="GH28" s="180"/>
      <c r="GI28" s="180"/>
      <c r="GJ28" s="180"/>
      <c r="GK28" s="180"/>
      <c r="GL28" s="181"/>
      <c r="GM28" s="179" t="s">
        <v>90</v>
      </c>
      <c r="GN28" s="180"/>
      <c r="GO28" s="180"/>
      <c r="GP28" s="180"/>
      <c r="GQ28" s="180"/>
      <c r="GR28" s="180"/>
      <c r="GS28" s="180"/>
      <c r="GT28" s="180"/>
      <c r="GU28" s="181"/>
      <c r="GV28" s="179" t="s">
        <v>90</v>
      </c>
      <c r="GW28" s="180"/>
      <c r="GX28" s="180"/>
      <c r="GY28" s="180"/>
      <c r="GZ28" s="180"/>
      <c r="HA28" s="180"/>
      <c r="HB28" s="180"/>
      <c r="HC28" s="180"/>
      <c r="HD28" s="181"/>
      <c r="HE28" s="179" t="s">
        <v>90</v>
      </c>
      <c r="HF28" s="180"/>
      <c r="HG28" s="180"/>
      <c r="HH28" s="180"/>
      <c r="HI28" s="180"/>
      <c r="HJ28" s="180"/>
      <c r="HK28" s="180"/>
      <c r="HL28" s="180"/>
      <c r="HM28" s="181"/>
      <c r="HN28" s="179" t="s">
        <v>90</v>
      </c>
      <c r="HO28" s="180"/>
      <c r="HP28" s="180"/>
      <c r="HQ28" s="180"/>
      <c r="HR28" s="180"/>
      <c r="HS28" s="180"/>
      <c r="HT28" s="180"/>
      <c r="HU28" s="180"/>
      <c r="HV28" s="181"/>
      <c r="HW28" s="179">
        <v>0.86372519999999997</v>
      </c>
      <c r="HX28" s="180"/>
      <c r="HY28" s="180"/>
      <c r="HZ28" s="180"/>
      <c r="IA28" s="180"/>
      <c r="IB28" s="180"/>
      <c r="IC28" s="180"/>
      <c r="ID28" s="180"/>
      <c r="IE28" s="181"/>
      <c r="IF28" s="179" t="s">
        <v>90</v>
      </c>
      <c r="IG28" s="180"/>
      <c r="IH28" s="180"/>
      <c r="II28" s="180"/>
      <c r="IJ28" s="180"/>
      <c r="IK28" s="180"/>
      <c r="IL28" s="180"/>
      <c r="IM28" s="180"/>
      <c r="IN28" s="181"/>
      <c r="IO28" s="182" t="s">
        <v>87</v>
      </c>
      <c r="IP28" s="183"/>
      <c r="IQ28" s="183"/>
      <c r="IR28" s="183"/>
      <c r="IS28" s="183"/>
      <c r="IT28" s="183"/>
      <c r="IU28" s="183"/>
      <c r="IV28" s="184"/>
      <c r="IW28" s="176" t="s">
        <v>131</v>
      </c>
      <c r="IX28" s="177"/>
      <c r="IY28" s="177"/>
      <c r="IZ28" s="177"/>
      <c r="JA28" s="177"/>
      <c r="JB28" s="177"/>
      <c r="JC28" s="177"/>
      <c r="JD28" s="177"/>
      <c r="JE28" s="177"/>
      <c r="JF28" s="178"/>
    </row>
    <row r="29" spans="1:266" s="1" customFormat="1" ht="93.75" customHeight="1" x14ac:dyDescent="0.2">
      <c r="A29" s="185" t="s">
        <v>140</v>
      </c>
      <c r="B29" s="186"/>
      <c r="C29" s="186"/>
      <c r="D29" s="186"/>
      <c r="E29" s="187"/>
      <c r="F29" s="176" t="s">
        <v>146</v>
      </c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8"/>
      <c r="T29" s="176" t="s">
        <v>86</v>
      </c>
      <c r="U29" s="177"/>
      <c r="V29" s="177"/>
      <c r="W29" s="177"/>
      <c r="X29" s="178"/>
      <c r="Y29" s="188">
        <v>1</v>
      </c>
      <c r="Z29" s="189"/>
      <c r="AA29" s="189"/>
      <c r="AB29" s="189"/>
      <c r="AC29" s="190"/>
      <c r="AD29" s="188" t="s">
        <v>90</v>
      </c>
      <c r="AE29" s="189"/>
      <c r="AF29" s="189"/>
      <c r="AG29" s="189"/>
      <c r="AH29" s="190"/>
      <c r="AI29" s="188" t="s">
        <v>90</v>
      </c>
      <c r="AJ29" s="189"/>
      <c r="AK29" s="189"/>
      <c r="AL29" s="189"/>
      <c r="AM29" s="190"/>
      <c r="AN29" s="188" t="s">
        <v>90</v>
      </c>
      <c r="AO29" s="189"/>
      <c r="AP29" s="189"/>
      <c r="AQ29" s="189"/>
      <c r="AR29" s="190"/>
      <c r="AS29" s="188" t="s">
        <v>90</v>
      </c>
      <c r="AT29" s="189"/>
      <c r="AU29" s="189"/>
      <c r="AV29" s="189"/>
      <c r="AW29" s="190"/>
      <c r="AX29" s="188">
        <v>1</v>
      </c>
      <c r="AY29" s="189"/>
      <c r="AZ29" s="189"/>
      <c r="BA29" s="189"/>
      <c r="BB29" s="190"/>
      <c r="BC29" s="176" t="s">
        <v>96</v>
      </c>
      <c r="BD29" s="177"/>
      <c r="BE29" s="177"/>
      <c r="BF29" s="177"/>
      <c r="BG29" s="177"/>
      <c r="BH29" s="177"/>
      <c r="BI29" s="178"/>
      <c r="BJ29" s="179">
        <f t="shared" si="2"/>
        <v>100</v>
      </c>
      <c r="BK29" s="180"/>
      <c r="BL29" s="180"/>
      <c r="BM29" s="180"/>
      <c r="BN29" s="180"/>
      <c r="BO29" s="180"/>
      <c r="BP29" s="181"/>
      <c r="BQ29" s="179" t="s">
        <v>90</v>
      </c>
      <c r="BR29" s="180"/>
      <c r="BS29" s="180"/>
      <c r="BT29" s="180"/>
      <c r="BU29" s="180"/>
      <c r="BV29" s="180"/>
      <c r="BW29" s="181"/>
      <c r="BX29" s="179" t="s">
        <v>90</v>
      </c>
      <c r="BY29" s="180"/>
      <c r="BZ29" s="180"/>
      <c r="CA29" s="180"/>
      <c r="CB29" s="180"/>
      <c r="CC29" s="180"/>
      <c r="CD29" s="181"/>
      <c r="CE29" s="179" t="s">
        <v>90</v>
      </c>
      <c r="CF29" s="180"/>
      <c r="CG29" s="180"/>
      <c r="CH29" s="180"/>
      <c r="CI29" s="180"/>
      <c r="CJ29" s="180"/>
      <c r="CK29" s="181"/>
      <c r="CL29" s="179" t="s">
        <v>90</v>
      </c>
      <c r="CM29" s="180"/>
      <c r="CN29" s="180"/>
      <c r="CO29" s="180"/>
      <c r="CP29" s="180"/>
      <c r="CQ29" s="180"/>
      <c r="CR29" s="181"/>
      <c r="CS29" s="179" t="s">
        <v>90</v>
      </c>
      <c r="CT29" s="180"/>
      <c r="CU29" s="180"/>
      <c r="CV29" s="180"/>
      <c r="CW29" s="180"/>
      <c r="CX29" s="180"/>
      <c r="CY29" s="181"/>
      <c r="CZ29" s="179" t="s">
        <v>90</v>
      </c>
      <c r="DA29" s="180"/>
      <c r="DB29" s="180"/>
      <c r="DC29" s="180"/>
      <c r="DD29" s="180"/>
      <c r="DE29" s="180"/>
      <c r="DF29" s="181"/>
      <c r="DG29" s="179" t="s">
        <v>90</v>
      </c>
      <c r="DH29" s="180"/>
      <c r="DI29" s="180"/>
      <c r="DJ29" s="180"/>
      <c r="DK29" s="180"/>
      <c r="DL29" s="180"/>
      <c r="DM29" s="181"/>
      <c r="DN29" s="179" t="s">
        <v>90</v>
      </c>
      <c r="DO29" s="180"/>
      <c r="DP29" s="180"/>
      <c r="DQ29" s="180"/>
      <c r="DR29" s="180"/>
      <c r="DS29" s="180"/>
      <c r="DT29" s="181"/>
      <c r="DU29" s="179" t="s">
        <v>90</v>
      </c>
      <c r="DV29" s="180"/>
      <c r="DW29" s="180"/>
      <c r="DX29" s="180"/>
      <c r="DY29" s="180"/>
      <c r="DZ29" s="180"/>
      <c r="EA29" s="181"/>
      <c r="EB29" s="179" t="s">
        <v>90</v>
      </c>
      <c r="EC29" s="180"/>
      <c r="ED29" s="180"/>
      <c r="EE29" s="180"/>
      <c r="EF29" s="180"/>
      <c r="EG29" s="180"/>
      <c r="EH29" s="181"/>
      <c r="EI29" s="179" t="s">
        <v>90</v>
      </c>
      <c r="EJ29" s="180"/>
      <c r="EK29" s="180"/>
      <c r="EL29" s="180"/>
      <c r="EM29" s="180"/>
      <c r="EN29" s="180"/>
      <c r="EO29" s="181"/>
      <c r="EP29" s="179" t="s">
        <v>90</v>
      </c>
      <c r="EQ29" s="180"/>
      <c r="ER29" s="180"/>
      <c r="ES29" s="180"/>
      <c r="ET29" s="180"/>
      <c r="EU29" s="180"/>
      <c r="EV29" s="181"/>
      <c r="EW29" s="179">
        <v>100</v>
      </c>
      <c r="EX29" s="180"/>
      <c r="EY29" s="180"/>
      <c r="EZ29" s="180"/>
      <c r="FA29" s="180"/>
      <c r="FB29" s="180"/>
      <c r="FC29" s="181"/>
      <c r="FD29" s="179">
        <f t="shared" si="0"/>
        <v>3.4450000000000001E-2</v>
      </c>
      <c r="FE29" s="180"/>
      <c r="FF29" s="180"/>
      <c r="FG29" s="180"/>
      <c r="FH29" s="180"/>
      <c r="FI29" s="180"/>
      <c r="FJ29" s="181"/>
      <c r="FK29" s="179">
        <f t="shared" si="1"/>
        <v>2.9999999999999997E-4</v>
      </c>
      <c r="FL29" s="180"/>
      <c r="FM29" s="180"/>
      <c r="FN29" s="180"/>
      <c r="FO29" s="180"/>
      <c r="FP29" s="180"/>
      <c r="FQ29" s="181"/>
      <c r="FR29" s="179" t="s">
        <v>90</v>
      </c>
      <c r="FS29" s="180"/>
      <c r="FT29" s="180"/>
      <c r="FU29" s="180"/>
      <c r="FV29" s="180"/>
      <c r="FW29" s="180"/>
      <c r="FX29" s="181"/>
      <c r="FY29" s="179" t="s">
        <v>90</v>
      </c>
      <c r="FZ29" s="180"/>
      <c r="GA29" s="180"/>
      <c r="GB29" s="180"/>
      <c r="GC29" s="180"/>
      <c r="GD29" s="180"/>
      <c r="GE29" s="181"/>
      <c r="GF29" s="179" t="s">
        <v>90</v>
      </c>
      <c r="GG29" s="180"/>
      <c r="GH29" s="180"/>
      <c r="GI29" s="180"/>
      <c r="GJ29" s="180"/>
      <c r="GK29" s="180"/>
      <c r="GL29" s="181"/>
      <c r="GM29" s="179" t="s">
        <v>90</v>
      </c>
      <c r="GN29" s="180"/>
      <c r="GO29" s="180"/>
      <c r="GP29" s="180"/>
      <c r="GQ29" s="180"/>
      <c r="GR29" s="180"/>
      <c r="GS29" s="180"/>
      <c r="GT29" s="180"/>
      <c r="GU29" s="181"/>
      <c r="GV29" s="179" t="s">
        <v>90</v>
      </c>
      <c r="GW29" s="180"/>
      <c r="GX29" s="180"/>
      <c r="GY29" s="180"/>
      <c r="GZ29" s="180"/>
      <c r="HA29" s="180"/>
      <c r="HB29" s="180"/>
      <c r="HC29" s="180"/>
      <c r="HD29" s="181"/>
      <c r="HE29" s="179" t="s">
        <v>90</v>
      </c>
      <c r="HF29" s="180"/>
      <c r="HG29" s="180"/>
      <c r="HH29" s="180"/>
      <c r="HI29" s="180"/>
      <c r="HJ29" s="180"/>
      <c r="HK29" s="180"/>
      <c r="HL29" s="180"/>
      <c r="HM29" s="181"/>
      <c r="HN29" s="179" t="s">
        <v>90</v>
      </c>
      <c r="HO29" s="180"/>
      <c r="HP29" s="180"/>
      <c r="HQ29" s="180"/>
      <c r="HR29" s="180"/>
      <c r="HS29" s="180"/>
      <c r="HT29" s="180"/>
      <c r="HU29" s="180"/>
      <c r="HV29" s="181"/>
      <c r="HW29" s="179" t="s">
        <v>90</v>
      </c>
      <c r="HX29" s="180"/>
      <c r="HY29" s="180"/>
      <c r="HZ29" s="180"/>
      <c r="IA29" s="180"/>
      <c r="IB29" s="180"/>
      <c r="IC29" s="180"/>
      <c r="ID29" s="180"/>
      <c r="IE29" s="181"/>
      <c r="IF29" s="179">
        <v>0.86372519999999997</v>
      </c>
      <c r="IG29" s="180"/>
      <c r="IH29" s="180"/>
      <c r="II29" s="180"/>
      <c r="IJ29" s="180"/>
      <c r="IK29" s="180"/>
      <c r="IL29" s="180"/>
      <c r="IM29" s="180"/>
      <c r="IN29" s="181"/>
      <c r="IO29" s="182" t="s">
        <v>87</v>
      </c>
      <c r="IP29" s="183"/>
      <c r="IQ29" s="183"/>
      <c r="IR29" s="183"/>
      <c r="IS29" s="183"/>
      <c r="IT29" s="183"/>
      <c r="IU29" s="183"/>
      <c r="IV29" s="184"/>
      <c r="IW29" s="176" t="s">
        <v>131</v>
      </c>
      <c r="IX29" s="177"/>
      <c r="IY29" s="177"/>
      <c r="IZ29" s="177"/>
      <c r="JA29" s="177"/>
      <c r="JB29" s="177"/>
      <c r="JC29" s="177"/>
      <c r="JD29" s="177"/>
      <c r="JE29" s="177"/>
      <c r="JF29" s="178"/>
    </row>
    <row r="30" spans="1:266" s="37" customFormat="1" ht="36" customHeight="1" x14ac:dyDescent="0.2">
      <c r="A30" s="185" t="s">
        <v>89</v>
      </c>
      <c r="B30" s="186"/>
      <c r="C30" s="186"/>
      <c r="D30" s="186"/>
      <c r="E30" s="187"/>
      <c r="F30" s="176" t="s">
        <v>115</v>
      </c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77"/>
      <c r="BQ30" s="177"/>
      <c r="BR30" s="177"/>
      <c r="BS30" s="177"/>
      <c r="BT30" s="177"/>
      <c r="BU30" s="177"/>
      <c r="BV30" s="177"/>
      <c r="BW30" s="177"/>
      <c r="BX30" s="177"/>
      <c r="BY30" s="177"/>
      <c r="BZ30" s="177"/>
      <c r="CA30" s="177"/>
      <c r="CB30" s="177"/>
      <c r="CC30" s="177"/>
      <c r="CD30" s="177"/>
      <c r="CE30" s="177"/>
      <c r="CF30" s="177"/>
      <c r="CG30" s="177"/>
      <c r="CH30" s="177"/>
      <c r="CI30" s="177"/>
      <c r="CJ30" s="177"/>
      <c r="CK30" s="177"/>
      <c r="CL30" s="177"/>
      <c r="CM30" s="177"/>
      <c r="CN30" s="177"/>
      <c r="CO30" s="177"/>
      <c r="CP30" s="177"/>
      <c r="CQ30" s="177"/>
      <c r="CR30" s="177"/>
      <c r="CS30" s="177"/>
      <c r="CT30" s="177"/>
      <c r="CU30" s="177"/>
      <c r="CV30" s="177"/>
      <c r="CW30" s="177"/>
      <c r="CX30" s="177"/>
      <c r="CY30" s="177"/>
      <c r="CZ30" s="177"/>
      <c r="DA30" s="177"/>
      <c r="DB30" s="177"/>
      <c r="DC30" s="177"/>
      <c r="DD30" s="177"/>
      <c r="DE30" s="177"/>
      <c r="DF30" s="177"/>
      <c r="DG30" s="177"/>
      <c r="DH30" s="177"/>
      <c r="DI30" s="177"/>
      <c r="DJ30" s="177"/>
      <c r="DK30" s="177"/>
      <c r="DL30" s="177"/>
      <c r="DM30" s="177"/>
      <c r="DN30" s="177"/>
      <c r="DO30" s="177"/>
      <c r="DP30" s="177"/>
      <c r="DQ30" s="177"/>
      <c r="DR30" s="177"/>
      <c r="DS30" s="177"/>
      <c r="DT30" s="177"/>
      <c r="DU30" s="177"/>
      <c r="DV30" s="177"/>
      <c r="DW30" s="177"/>
      <c r="DX30" s="177"/>
      <c r="DY30" s="177"/>
      <c r="DZ30" s="177"/>
      <c r="EA30" s="177"/>
      <c r="EB30" s="177"/>
      <c r="EC30" s="177"/>
      <c r="ED30" s="177"/>
      <c r="EE30" s="177"/>
      <c r="EF30" s="177"/>
      <c r="EG30" s="177"/>
      <c r="EH30" s="177"/>
      <c r="EI30" s="177"/>
      <c r="EJ30" s="177"/>
      <c r="EK30" s="177"/>
      <c r="EL30" s="177"/>
      <c r="EM30" s="177"/>
      <c r="EN30" s="177"/>
      <c r="EO30" s="177"/>
      <c r="EP30" s="177"/>
      <c r="EQ30" s="177"/>
      <c r="ER30" s="177"/>
      <c r="ES30" s="177"/>
      <c r="ET30" s="177"/>
      <c r="EU30" s="177"/>
      <c r="EV30" s="177"/>
      <c r="EW30" s="177"/>
      <c r="EX30" s="177"/>
      <c r="EY30" s="177"/>
      <c r="EZ30" s="177"/>
      <c r="FA30" s="177"/>
      <c r="FB30" s="177"/>
      <c r="FC30" s="177"/>
      <c r="FD30" s="177"/>
      <c r="FE30" s="177"/>
      <c r="FF30" s="177"/>
      <c r="FG30" s="177"/>
      <c r="FH30" s="177"/>
      <c r="FI30" s="177"/>
      <c r="FJ30" s="177"/>
      <c r="FK30" s="177"/>
      <c r="FL30" s="177"/>
      <c r="FM30" s="177"/>
      <c r="FN30" s="177"/>
      <c r="FO30" s="177"/>
      <c r="FP30" s="177"/>
      <c r="FQ30" s="177"/>
      <c r="FR30" s="177"/>
      <c r="FS30" s="177"/>
      <c r="FT30" s="177"/>
      <c r="FU30" s="177"/>
      <c r="FV30" s="177"/>
      <c r="FW30" s="177"/>
      <c r="FX30" s="177"/>
      <c r="FY30" s="177"/>
      <c r="FZ30" s="177"/>
      <c r="GA30" s="177"/>
      <c r="GB30" s="177"/>
      <c r="GC30" s="177"/>
      <c r="GD30" s="177"/>
      <c r="GE30" s="177"/>
      <c r="GF30" s="177"/>
      <c r="GG30" s="177"/>
      <c r="GH30" s="177"/>
      <c r="GI30" s="177"/>
      <c r="GJ30" s="177"/>
      <c r="GK30" s="177"/>
      <c r="GL30" s="177"/>
      <c r="GM30" s="177"/>
      <c r="GN30" s="177"/>
      <c r="GO30" s="177"/>
      <c r="GP30" s="177"/>
      <c r="GQ30" s="177"/>
      <c r="GR30" s="177"/>
      <c r="GS30" s="177"/>
      <c r="GT30" s="177"/>
      <c r="GU30" s="177"/>
      <c r="GV30" s="177"/>
      <c r="GW30" s="177"/>
      <c r="GX30" s="177"/>
      <c r="GY30" s="177"/>
      <c r="GZ30" s="177"/>
      <c r="HA30" s="177"/>
      <c r="HB30" s="177"/>
      <c r="HC30" s="177"/>
      <c r="HD30" s="177"/>
      <c r="HE30" s="177"/>
      <c r="HF30" s="177"/>
      <c r="HG30" s="177"/>
      <c r="HH30" s="177"/>
      <c r="HI30" s="177"/>
      <c r="HJ30" s="177"/>
      <c r="HK30" s="177"/>
      <c r="HL30" s="177"/>
      <c r="HM30" s="177"/>
      <c r="HN30" s="177"/>
      <c r="HO30" s="177"/>
      <c r="HP30" s="177"/>
      <c r="HQ30" s="177"/>
      <c r="HR30" s="177"/>
      <c r="HS30" s="177"/>
      <c r="HT30" s="177"/>
      <c r="HU30" s="177"/>
      <c r="HV30" s="177"/>
      <c r="HW30" s="177"/>
      <c r="HX30" s="177"/>
      <c r="HY30" s="177"/>
      <c r="HZ30" s="177"/>
      <c r="IA30" s="177"/>
      <c r="IB30" s="177"/>
      <c r="IC30" s="177"/>
      <c r="ID30" s="177"/>
      <c r="IE30" s="177"/>
      <c r="IF30" s="177"/>
      <c r="IG30" s="177"/>
      <c r="IH30" s="177"/>
      <c r="II30" s="177"/>
      <c r="IJ30" s="177"/>
      <c r="IK30" s="177"/>
      <c r="IL30" s="177"/>
      <c r="IM30" s="177"/>
      <c r="IN30" s="177"/>
      <c r="IO30" s="177"/>
      <c r="IP30" s="177"/>
      <c r="IQ30" s="177"/>
      <c r="IR30" s="177"/>
      <c r="IS30" s="177"/>
      <c r="IT30" s="177"/>
      <c r="IU30" s="177"/>
      <c r="IV30" s="177"/>
      <c r="IW30" s="177"/>
      <c r="IX30" s="177"/>
      <c r="IY30" s="177"/>
      <c r="IZ30" s="177"/>
      <c r="JA30" s="177"/>
      <c r="JB30" s="177"/>
      <c r="JC30" s="177"/>
      <c r="JD30" s="177"/>
      <c r="JE30" s="177"/>
      <c r="JF30" s="178"/>
    </row>
    <row r="31" spans="1:266" s="1" customFormat="1" ht="37.5" customHeight="1" x14ac:dyDescent="0.2">
      <c r="A31" s="185" t="s">
        <v>116</v>
      </c>
      <c r="B31" s="186"/>
      <c r="C31" s="186"/>
      <c r="D31" s="186"/>
      <c r="E31" s="187"/>
      <c r="F31" s="176" t="s">
        <v>117</v>
      </c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8"/>
      <c r="T31" s="176" t="s">
        <v>86</v>
      </c>
      <c r="U31" s="177"/>
      <c r="V31" s="177"/>
      <c r="W31" s="177"/>
      <c r="X31" s="178"/>
      <c r="Y31" s="188">
        <f>SUM(AD31:BB31)</f>
        <v>5</v>
      </c>
      <c r="Z31" s="192"/>
      <c r="AA31" s="192"/>
      <c r="AB31" s="192"/>
      <c r="AC31" s="193"/>
      <c r="AD31" s="188">
        <v>1</v>
      </c>
      <c r="AE31" s="189"/>
      <c r="AF31" s="189"/>
      <c r="AG31" s="189"/>
      <c r="AH31" s="190"/>
      <c r="AI31" s="188">
        <v>1</v>
      </c>
      <c r="AJ31" s="189"/>
      <c r="AK31" s="189"/>
      <c r="AL31" s="189"/>
      <c r="AM31" s="190"/>
      <c r="AN31" s="188">
        <v>1</v>
      </c>
      <c r="AO31" s="189"/>
      <c r="AP31" s="189"/>
      <c r="AQ31" s="189"/>
      <c r="AR31" s="190"/>
      <c r="AS31" s="188">
        <v>1</v>
      </c>
      <c r="AT31" s="189"/>
      <c r="AU31" s="189"/>
      <c r="AV31" s="189"/>
      <c r="AW31" s="190"/>
      <c r="AX31" s="188">
        <v>1</v>
      </c>
      <c r="AY31" s="189"/>
      <c r="AZ31" s="189"/>
      <c r="BA31" s="189"/>
      <c r="BB31" s="190"/>
      <c r="BC31" s="176" t="s">
        <v>96</v>
      </c>
      <c r="BD31" s="177"/>
      <c r="BE31" s="177"/>
      <c r="BF31" s="177"/>
      <c r="BG31" s="177"/>
      <c r="BH31" s="177"/>
      <c r="BI31" s="178"/>
      <c r="BJ31" s="240" t="s">
        <v>90</v>
      </c>
      <c r="BK31" s="241"/>
      <c r="BL31" s="241"/>
      <c r="BM31" s="241"/>
      <c r="BN31" s="241"/>
      <c r="BO31" s="241"/>
      <c r="BP31" s="242"/>
      <c r="BQ31" s="240" t="s">
        <v>90</v>
      </c>
      <c r="BR31" s="241"/>
      <c r="BS31" s="241"/>
      <c r="BT31" s="241"/>
      <c r="BU31" s="241"/>
      <c r="BV31" s="241"/>
      <c r="BW31" s="242"/>
      <c r="BX31" s="240" t="s">
        <v>90</v>
      </c>
      <c r="BY31" s="241"/>
      <c r="BZ31" s="241"/>
      <c r="CA31" s="241"/>
      <c r="CB31" s="241"/>
      <c r="CC31" s="241"/>
      <c r="CD31" s="242"/>
      <c r="CE31" s="240" t="s">
        <v>90</v>
      </c>
      <c r="CF31" s="241"/>
      <c r="CG31" s="241"/>
      <c r="CH31" s="241"/>
      <c r="CI31" s="241"/>
      <c r="CJ31" s="241"/>
      <c r="CK31" s="242"/>
      <c r="CL31" s="240" t="s">
        <v>90</v>
      </c>
      <c r="CM31" s="241"/>
      <c r="CN31" s="241"/>
      <c r="CO31" s="241"/>
      <c r="CP31" s="241"/>
      <c r="CQ31" s="241"/>
      <c r="CR31" s="242"/>
      <c r="CS31" s="240" t="s">
        <v>90</v>
      </c>
      <c r="CT31" s="241"/>
      <c r="CU31" s="241"/>
      <c r="CV31" s="241"/>
      <c r="CW31" s="241"/>
      <c r="CX31" s="241"/>
      <c r="CY31" s="242"/>
      <c r="CZ31" s="240" t="s">
        <v>90</v>
      </c>
      <c r="DA31" s="241"/>
      <c r="DB31" s="241"/>
      <c r="DC31" s="241"/>
      <c r="DD31" s="241"/>
      <c r="DE31" s="241"/>
      <c r="DF31" s="242"/>
      <c r="DG31" s="240" t="s">
        <v>90</v>
      </c>
      <c r="DH31" s="241"/>
      <c r="DI31" s="241"/>
      <c r="DJ31" s="241"/>
      <c r="DK31" s="241"/>
      <c r="DL31" s="241"/>
      <c r="DM31" s="242"/>
      <c r="DN31" s="240" t="s">
        <v>90</v>
      </c>
      <c r="DO31" s="241"/>
      <c r="DP31" s="241"/>
      <c r="DQ31" s="241"/>
      <c r="DR31" s="241"/>
      <c r="DS31" s="241"/>
      <c r="DT31" s="242"/>
      <c r="DU31" s="240" t="s">
        <v>90</v>
      </c>
      <c r="DV31" s="241"/>
      <c r="DW31" s="241"/>
      <c r="DX31" s="241"/>
      <c r="DY31" s="241"/>
      <c r="DZ31" s="241"/>
      <c r="EA31" s="242"/>
      <c r="EB31" s="240" t="s">
        <v>90</v>
      </c>
      <c r="EC31" s="241"/>
      <c r="ED31" s="241"/>
      <c r="EE31" s="241"/>
      <c r="EF31" s="241"/>
      <c r="EG31" s="241"/>
      <c r="EH31" s="242"/>
      <c r="EI31" s="240" t="s">
        <v>90</v>
      </c>
      <c r="EJ31" s="241"/>
      <c r="EK31" s="241"/>
      <c r="EL31" s="241"/>
      <c r="EM31" s="241"/>
      <c r="EN31" s="241"/>
      <c r="EO31" s="242"/>
      <c r="EP31" s="240" t="s">
        <v>90</v>
      </c>
      <c r="EQ31" s="241"/>
      <c r="ER31" s="241"/>
      <c r="ES31" s="241"/>
      <c r="ET31" s="241"/>
      <c r="EU31" s="241"/>
      <c r="EV31" s="242"/>
      <c r="EW31" s="240" t="s">
        <v>90</v>
      </c>
      <c r="EX31" s="241"/>
      <c r="EY31" s="241"/>
      <c r="EZ31" s="241"/>
      <c r="FA31" s="241"/>
      <c r="FB31" s="241"/>
      <c r="FC31" s="242"/>
      <c r="FD31" s="240" t="s">
        <v>90</v>
      </c>
      <c r="FE31" s="241"/>
      <c r="FF31" s="241"/>
      <c r="FG31" s="241"/>
      <c r="FH31" s="241"/>
      <c r="FI31" s="241"/>
      <c r="FJ31" s="242"/>
      <c r="FK31" s="240" t="s">
        <v>90</v>
      </c>
      <c r="FL31" s="241"/>
      <c r="FM31" s="241"/>
      <c r="FN31" s="241"/>
      <c r="FO31" s="241"/>
      <c r="FP31" s="241"/>
      <c r="FQ31" s="242"/>
      <c r="FR31" s="191" t="s">
        <v>90</v>
      </c>
      <c r="FS31" s="192"/>
      <c r="FT31" s="192"/>
      <c r="FU31" s="192"/>
      <c r="FV31" s="192"/>
      <c r="FW31" s="192"/>
      <c r="FX31" s="193"/>
      <c r="FY31" s="191" t="s">
        <v>90</v>
      </c>
      <c r="FZ31" s="192"/>
      <c r="GA31" s="192"/>
      <c r="GB31" s="192"/>
      <c r="GC31" s="192"/>
      <c r="GD31" s="192"/>
      <c r="GE31" s="193"/>
      <c r="GF31" s="191" t="s">
        <v>90</v>
      </c>
      <c r="GG31" s="192"/>
      <c r="GH31" s="192"/>
      <c r="GI31" s="192"/>
      <c r="GJ31" s="192"/>
      <c r="GK31" s="192"/>
      <c r="GL31" s="193"/>
      <c r="GM31" s="191" t="s">
        <v>90</v>
      </c>
      <c r="GN31" s="192"/>
      <c r="GO31" s="192"/>
      <c r="GP31" s="192"/>
      <c r="GQ31" s="192"/>
      <c r="GR31" s="192"/>
      <c r="GS31" s="192"/>
      <c r="GT31" s="192"/>
      <c r="GU31" s="193"/>
      <c r="GV31" s="191" t="s">
        <v>90</v>
      </c>
      <c r="GW31" s="192"/>
      <c r="GX31" s="192"/>
      <c r="GY31" s="192"/>
      <c r="GZ31" s="192"/>
      <c r="HA31" s="192"/>
      <c r="HB31" s="192"/>
      <c r="HC31" s="192"/>
      <c r="HD31" s="193"/>
      <c r="HE31" s="191" t="s">
        <v>90</v>
      </c>
      <c r="HF31" s="192"/>
      <c r="HG31" s="192"/>
      <c r="HH31" s="192"/>
      <c r="HI31" s="192"/>
      <c r="HJ31" s="192"/>
      <c r="HK31" s="192"/>
      <c r="HL31" s="192"/>
      <c r="HM31" s="193"/>
      <c r="HN31" s="191" t="s">
        <v>90</v>
      </c>
      <c r="HO31" s="192"/>
      <c r="HP31" s="192"/>
      <c r="HQ31" s="192"/>
      <c r="HR31" s="192"/>
      <c r="HS31" s="192"/>
      <c r="HT31" s="192"/>
      <c r="HU31" s="192"/>
      <c r="HV31" s="193"/>
      <c r="HW31" s="191" t="s">
        <v>90</v>
      </c>
      <c r="HX31" s="192"/>
      <c r="HY31" s="192"/>
      <c r="HZ31" s="192"/>
      <c r="IA31" s="192"/>
      <c r="IB31" s="192"/>
      <c r="IC31" s="192"/>
      <c r="ID31" s="192"/>
      <c r="IE31" s="193"/>
      <c r="IF31" s="191" t="s">
        <v>90</v>
      </c>
      <c r="IG31" s="192"/>
      <c r="IH31" s="192"/>
      <c r="II31" s="192"/>
      <c r="IJ31" s="192"/>
      <c r="IK31" s="192"/>
      <c r="IL31" s="192"/>
      <c r="IM31" s="192"/>
      <c r="IN31" s="193"/>
      <c r="IO31" s="182" t="s">
        <v>90</v>
      </c>
      <c r="IP31" s="183"/>
      <c r="IQ31" s="183"/>
      <c r="IR31" s="183"/>
      <c r="IS31" s="183"/>
      <c r="IT31" s="183"/>
      <c r="IU31" s="183"/>
      <c r="IV31" s="184"/>
      <c r="IW31" s="176" t="s">
        <v>90</v>
      </c>
      <c r="IX31" s="177"/>
      <c r="IY31" s="177"/>
      <c r="IZ31" s="177"/>
      <c r="JA31" s="177"/>
      <c r="JB31" s="177"/>
      <c r="JC31" s="177"/>
      <c r="JD31" s="177"/>
      <c r="JE31" s="177"/>
      <c r="JF31" s="178"/>
    </row>
    <row r="32" spans="1:266" s="37" customFormat="1" ht="36" customHeight="1" x14ac:dyDescent="0.2">
      <c r="A32" s="185" t="s">
        <v>97</v>
      </c>
      <c r="B32" s="186"/>
      <c r="C32" s="186"/>
      <c r="D32" s="186"/>
      <c r="E32" s="187"/>
      <c r="F32" s="176" t="s">
        <v>118</v>
      </c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  <c r="BI32" s="177"/>
      <c r="BJ32" s="177"/>
      <c r="BK32" s="177"/>
      <c r="BL32" s="177"/>
      <c r="BM32" s="177"/>
      <c r="BN32" s="177"/>
      <c r="BO32" s="177"/>
      <c r="BP32" s="177"/>
      <c r="BQ32" s="177"/>
      <c r="BR32" s="177"/>
      <c r="BS32" s="177"/>
      <c r="BT32" s="177"/>
      <c r="BU32" s="177"/>
      <c r="BV32" s="177"/>
      <c r="BW32" s="177"/>
      <c r="BX32" s="177"/>
      <c r="BY32" s="177"/>
      <c r="BZ32" s="177"/>
      <c r="CA32" s="177"/>
      <c r="CB32" s="177"/>
      <c r="CC32" s="177"/>
      <c r="CD32" s="177"/>
      <c r="CE32" s="177"/>
      <c r="CF32" s="177"/>
      <c r="CG32" s="177"/>
      <c r="CH32" s="177"/>
      <c r="CI32" s="177"/>
      <c r="CJ32" s="177"/>
      <c r="CK32" s="177"/>
      <c r="CL32" s="177"/>
      <c r="CM32" s="177"/>
      <c r="CN32" s="177"/>
      <c r="CO32" s="177"/>
      <c r="CP32" s="177"/>
      <c r="CQ32" s="177"/>
      <c r="CR32" s="177"/>
      <c r="CS32" s="177"/>
      <c r="CT32" s="177"/>
      <c r="CU32" s="177"/>
      <c r="CV32" s="177"/>
      <c r="CW32" s="177"/>
      <c r="CX32" s="177"/>
      <c r="CY32" s="177"/>
      <c r="CZ32" s="177"/>
      <c r="DA32" s="177"/>
      <c r="DB32" s="177"/>
      <c r="DC32" s="177"/>
      <c r="DD32" s="177"/>
      <c r="DE32" s="177"/>
      <c r="DF32" s="177"/>
      <c r="DG32" s="177"/>
      <c r="DH32" s="177"/>
      <c r="DI32" s="177"/>
      <c r="DJ32" s="177"/>
      <c r="DK32" s="177"/>
      <c r="DL32" s="177"/>
      <c r="DM32" s="177"/>
      <c r="DN32" s="177"/>
      <c r="DO32" s="177"/>
      <c r="DP32" s="177"/>
      <c r="DQ32" s="177"/>
      <c r="DR32" s="177"/>
      <c r="DS32" s="177"/>
      <c r="DT32" s="177"/>
      <c r="DU32" s="177"/>
      <c r="DV32" s="177"/>
      <c r="DW32" s="177"/>
      <c r="DX32" s="177"/>
      <c r="DY32" s="177"/>
      <c r="DZ32" s="177"/>
      <c r="EA32" s="177"/>
      <c r="EB32" s="177"/>
      <c r="EC32" s="177"/>
      <c r="ED32" s="177"/>
      <c r="EE32" s="177"/>
      <c r="EF32" s="177"/>
      <c r="EG32" s="177"/>
      <c r="EH32" s="177"/>
      <c r="EI32" s="177"/>
      <c r="EJ32" s="177"/>
      <c r="EK32" s="177"/>
      <c r="EL32" s="177"/>
      <c r="EM32" s="177"/>
      <c r="EN32" s="177"/>
      <c r="EO32" s="177"/>
      <c r="EP32" s="177"/>
      <c r="EQ32" s="177"/>
      <c r="ER32" s="177"/>
      <c r="ES32" s="177"/>
      <c r="ET32" s="177"/>
      <c r="EU32" s="177"/>
      <c r="EV32" s="177"/>
      <c r="EW32" s="177"/>
      <c r="EX32" s="177"/>
      <c r="EY32" s="177"/>
      <c r="EZ32" s="177"/>
      <c r="FA32" s="177"/>
      <c r="FB32" s="177"/>
      <c r="FC32" s="177"/>
      <c r="FD32" s="177"/>
      <c r="FE32" s="177"/>
      <c r="FF32" s="177"/>
      <c r="FG32" s="177"/>
      <c r="FH32" s="177"/>
      <c r="FI32" s="177"/>
      <c r="FJ32" s="177"/>
      <c r="FK32" s="177"/>
      <c r="FL32" s="177"/>
      <c r="FM32" s="177"/>
      <c r="FN32" s="177"/>
      <c r="FO32" s="177"/>
      <c r="FP32" s="177"/>
      <c r="FQ32" s="177"/>
      <c r="FR32" s="177"/>
      <c r="FS32" s="177"/>
      <c r="FT32" s="177"/>
      <c r="FU32" s="177"/>
      <c r="FV32" s="177"/>
      <c r="FW32" s="177"/>
      <c r="FX32" s="177"/>
      <c r="FY32" s="177"/>
      <c r="FZ32" s="177"/>
      <c r="GA32" s="177"/>
      <c r="GB32" s="177"/>
      <c r="GC32" s="177"/>
      <c r="GD32" s="177"/>
      <c r="GE32" s="177"/>
      <c r="GF32" s="177"/>
      <c r="GG32" s="177"/>
      <c r="GH32" s="177"/>
      <c r="GI32" s="177"/>
      <c r="GJ32" s="177"/>
      <c r="GK32" s="177"/>
      <c r="GL32" s="177"/>
      <c r="GM32" s="177"/>
      <c r="GN32" s="177"/>
      <c r="GO32" s="177"/>
      <c r="GP32" s="177"/>
      <c r="GQ32" s="177"/>
      <c r="GR32" s="177"/>
      <c r="GS32" s="177"/>
      <c r="GT32" s="177"/>
      <c r="GU32" s="177"/>
      <c r="GV32" s="177"/>
      <c r="GW32" s="177"/>
      <c r="GX32" s="177"/>
      <c r="GY32" s="177"/>
      <c r="GZ32" s="177"/>
      <c r="HA32" s="177"/>
      <c r="HB32" s="177"/>
      <c r="HC32" s="177"/>
      <c r="HD32" s="177"/>
      <c r="HE32" s="177"/>
      <c r="HF32" s="177"/>
      <c r="HG32" s="177"/>
      <c r="HH32" s="177"/>
      <c r="HI32" s="177"/>
      <c r="HJ32" s="177"/>
      <c r="HK32" s="177"/>
      <c r="HL32" s="177"/>
      <c r="HM32" s="177"/>
      <c r="HN32" s="177"/>
      <c r="HO32" s="177"/>
      <c r="HP32" s="177"/>
      <c r="HQ32" s="177"/>
      <c r="HR32" s="177"/>
      <c r="HS32" s="177"/>
      <c r="HT32" s="177"/>
      <c r="HU32" s="177"/>
      <c r="HV32" s="177"/>
      <c r="HW32" s="177"/>
      <c r="HX32" s="177"/>
      <c r="HY32" s="177"/>
      <c r="HZ32" s="177"/>
      <c r="IA32" s="177"/>
      <c r="IB32" s="177"/>
      <c r="IC32" s="177"/>
      <c r="ID32" s="177"/>
      <c r="IE32" s="177"/>
      <c r="IF32" s="177"/>
      <c r="IG32" s="177"/>
      <c r="IH32" s="177"/>
      <c r="II32" s="177"/>
      <c r="IJ32" s="177"/>
      <c r="IK32" s="177"/>
      <c r="IL32" s="177"/>
      <c r="IM32" s="177"/>
      <c r="IN32" s="177"/>
      <c r="IO32" s="177"/>
      <c r="IP32" s="177"/>
      <c r="IQ32" s="177"/>
      <c r="IR32" s="177"/>
      <c r="IS32" s="177"/>
      <c r="IT32" s="177"/>
      <c r="IU32" s="177"/>
      <c r="IV32" s="177"/>
      <c r="IW32" s="177"/>
      <c r="IX32" s="177"/>
      <c r="IY32" s="177"/>
      <c r="IZ32" s="177"/>
      <c r="JA32" s="177"/>
      <c r="JB32" s="177"/>
      <c r="JC32" s="177"/>
      <c r="JD32" s="177"/>
      <c r="JE32" s="177"/>
      <c r="JF32" s="178"/>
    </row>
    <row r="33" spans="1:266" s="1" customFormat="1" ht="53.25" customHeight="1" x14ac:dyDescent="0.2">
      <c r="A33" s="185" t="s">
        <v>119</v>
      </c>
      <c r="B33" s="186"/>
      <c r="C33" s="186"/>
      <c r="D33" s="186"/>
      <c r="E33" s="187"/>
      <c r="F33" s="176" t="s">
        <v>120</v>
      </c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8"/>
      <c r="T33" s="176" t="s">
        <v>86</v>
      </c>
      <c r="U33" s="177"/>
      <c r="V33" s="177"/>
      <c r="W33" s="177"/>
      <c r="X33" s="178"/>
      <c r="Y33" s="188">
        <f>SUM(AD33:BB33)</f>
        <v>5</v>
      </c>
      <c r="Z33" s="192"/>
      <c r="AA33" s="192"/>
      <c r="AB33" s="192"/>
      <c r="AC33" s="193"/>
      <c r="AD33" s="188">
        <v>1</v>
      </c>
      <c r="AE33" s="189"/>
      <c r="AF33" s="189"/>
      <c r="AG33" s="189"/>
      <c r="AH33" s="190"/>
      <c r="AI33" s="188">
        <v>1</v>
      </c>
      <c r="AJ33" s="189"/>
      <c r="AK33" s="189"/>
      <c r="AL33" s="189"/>
      <c r="AM33" s="190"/>
      <c r="AN33" s="188">
        <v>1</v>
      </c>
      <c r="AO33" s="189"/>
      <c r="AP33" s="189"/>
      <c r="AQ33" s="189"/>
      <c r="AR33" s="190"/>
      <c r="AS33" s="188">
        <v>1</v>
      </c>
      <c r="AT33" s="189"/>
      <c r="AU33" s="189"/>
      <c r="AV33" s="189"/>
      <c r="AW33" s="190"/>
      <c r="AX33" s="188">
        <v>1</v>
      </c>
      <c r="AY33" s="189"/>
      <c r="AZ33" s="189"/>
      <c r="BA33" s="189"/>
      <c r="BB33" s="190"/>
      <c r="BC33" s="176" t="s">
        <v>96</v>
      </c>
      <c r="BD33" s="177"/>
      <c r="BE33" s="177"/>
      <c r="BF33" s="177"/>
      <c r="BG33" s="177"/>
      <c r="BH33" s="177"/>
      <c r="BI33" s="178"/>
      <c r="BJ33" s="240" t="s">
        <v>90</v>
      </c>
      <c r="BK33" s="241"/>
      <c r="BL33" s="241"/>
      <c r="BM33" s="241"/>
      <c r="BN33" s="241"/>
      <c r="BO33" s="241"/>
      <c r="BP33" s="242"/>
      <c r="BQ33" s="191" t="s">
        <v>90</v>
      </c>
      <c r="BR33" s="192"/>
      <c r="BS33" s="192"/>
      <c r="BT33" s="192"/>
      <c r="BU33" s="192"/>
      <c r="BV33" s="192"/>
      <c r="BW33" s="193"/>
      <c r="BX33" s="191" t="s">
        <v>90</v>
      </c>
      <c r="BY33" s="192"/>
      <c r="BZ33" s="192"/>
      <c r="CA33" s="192"/>
      <c r="CB33" s="192"/>
      <c r="CC33" s="192"/>
      <c r="CD33" s="193"/>
      <c r="CE33" s="191" t="s">
        <v>90</v>
      </c>
      <c r="CF33" s="192"/>
      <c r="CG33" s="192"/>
      <c r="CH33" s="192"/>
      <c r="CI33" s="192"/>
      <c r="CJ33" s="192"/>
      <c r="CK33" s="193"/>
      <c r="CL33" s="191" t="s">
        <v>90</v>
      </c>
      <c r="CM33" s="192"/>
      <c r="CN33" s="192"/>
      <c r="CO33" s="192"/>
      <c r="CP33" s="192"/>
      <c r="CQ33" s="192"/>
      <c r="CR33" s="193"/>
      <c r="CS33" s="191" t="s">
        <v>90</v>
      </c>
      <c r="CT33" s="192"/>
      <c r="CU33" s="192"/>
      <c r="CV33" s="192"/>
      <c r="CW33" s="192"/>
      <c r="CX33" s="192"/>
      <c r="CY33" s="193"/>
      <c r="CZ33" s="191" t="s">
        <v>90</v>
      </c>
      <c r="DA33" s="192"/>
      <c r="DB33" s="192"/>
      <c r="DC33" s="192"/>
      <c r="DD33" s="192"/>
      <c r="DE33" s="192"/>
      <c r="DF33" s="193"/>
      <c r="DG33" s="191" t="s">
        <v>90</v>
      </c>
      <c r="DH33" s="192"/>
      <c r="DI33" s="192"/>
      <c r="DJ33" s="192"/>
      <c r="DK33" s="192"/>
      <c r="DL33" s="192"/>
      <c r="DM33" s="193"/>
      <c r="DN33" s="191" t="s">
        <v>90</v>
      </c>
      <c r="DO33" s="192"/>
      <c r="DP33" s="192"/>
      <c r="DQ33" s="192"/>
      <c r="DR33" s="192"/>
      <c r="DS33" s="192"/>
      <c r="DT33" s="193"/>
      <c r="DU33" s="191" t="s">
        <v>90</v>
      </c>
      <c r="DV33" s="192"/>
      <c r="DW33" s="192"/>
      <c r="DX33" s="192"/>
      <c r="DY33" s="192"/>
      <c r="DZ33" s="192"/>
      <c r="EA33" s="193"/>
      <c r="EB33" s="191" t="s">
        <v>90</v>
      </c>
      <c r="EC33" s="192"/>
      <c r="ED33" s="192"/>
      <c r="EE33" s="192"/>
      <c r="EF33" s="192"/>
      <c r="EG33" s="192"/>
      <c r="EH33" s="193"/>
      <c r="EI33" s="191" t="s">
        <v>90</v>
      </c>
      <c r="EJ33" s="192"/>
      <c r="EK33" s="192"/>
      <c r="EL33" s="192"/>
      <c r="EM33" s="192"/>
      <c r="EN33" s="192"/>
      <c r="EO33" s="193"/>
      <c r="EP33" s="191" t="s">
        <v>90</v>
      </c>
      <c r="EQ33" s="192"/>
      <c r="ER33" s="192"/>
      <c r="ES33" s="192"/>
      <c r="ET33" s="192"/>
      <c r="EU33" s="192"/>
      <c r="EV33" s="193"/>
      <c r="EW33" s="191" t="s">
        <v>90</v>
      </c>
      <c r="EX33" s="192"/>
      <c r="EY33" s="192"/>
      <c r="EZ33" s="192"/>
      <c r="FA33" s="192"/>
      <c r="FB33" s="192"/>
      <c r="FC33" s="193"/>
      <c r="FD33" s="191" t="s">
        <v>90</v>
      </c>
      <c r="FE33" s="192"/>
      <c r="FF33" s="192"/>
      <c r="FG33" s="192"/>
      <c r="FH33" s="192"/>
      <c r="FI33" s="192"/>
      <c r="FJ33" s="193"/>
      <c r="FK33" s="191" t="s">
        <v>90</v>
      </c>
      <c r="FL33" s="192"/>
      <c r="FM33" s="192"/>
      <c r="FN33" s="192"/>
      <c r="FO33" s="192"/>
      <c r="FP33" s="192"/>
      <c r="FQ33" s="193"/>
      <c r="FR33" s="191" t="s">
        <v>90</v>
      </c>
      <c r="FS33" s="192"/>
      <c r="FT33" s="192"/>
      <c r="FU33" s="192"/>
      <c r="FV33" s="192"/>
      <c r="FW33" s="192"/>
      <c r="FX33" s="193"/>
      <c r="FY33" s="191" t="s">
        <v>90</v>
      </c>
      <c r="FZ33" s="192"/>
      <c r="GA33" s="192"/>
      <c r="GB33" s="192"/>
      <c r="GC33" s="192"/>
      <c r="GD33" s="192"/>
      <c r="GE33" s="193"/>
      <c r="GF33" s="191" t="s">
        <v>90</v>
      </c>
      <c r="GG33" s="192"/>
      <c r="GH33" s="192"/>
      <c r="GI33" s="192"/>
      <c r="GJ33" s="192"/>
      <c r="GK33" s="192"/>
      <c r="GL33" s="193"/>
      <c r="GM33" s="191" t="s">
        <v>90</v>
      </c>
      <c r="GN33" s="192"/>
      <c r="GO33" s="192"/>
      <c r="GP33" s="192"/>
      <c r="GQ33" s="192"/>
      <c r="GR33" s="192"/>
      <c r="GS33" s="192"/>
      <c r="GT33" s="192"/>
      <c r="GU33" s="193"/>
      <c r="GV33" s="191" t="s">
        <v>90</v>
      </c>
      <c r="GW33" s="192"/>
      <c r="GX33" s="192"/>
      <c r="GY33" s="192"/>
      <c r="GZ33" s="192"/>
      <c r="HA33" s="192"/>
      <c r="HB33" s="192"/>
      <c r="HC33" s="192"/>
      <c r="HD33" s="193"/>
      <c r="HE33" s="191" t="s">
        <v>90</v>
      </c>
      <c r="HF33" s="192"/>
      <c r="HG33" s="192"/>
      <c r="HH33" s="192"/>
      <c r="HI33" s="192"/>
      <c r="HJ33" s="192"/>
      <c r="HK33" s="192"/>
      <c r="HL33" s="192"/>
      <c r="HM33" s="193"/>
      <c r="HN33" s="191" t="s">
        <v>90</v>
      </c>
      <c r="HO33" s="192"/>
      <c r="HP33" s="192"/>
      <c r="HQ33" s="192"/>
      <c r="HR33" s="192"/>
      <c r="HS33" s="192"/>
      <c r="HT33" s="192"/>
      <c r="HU33" s="192"/>
      <c r="HV33" s="193"/>
      <c r="HW33" s="191" t="s">
        <v>90</v>
      </c>
      <c r="HX33" s="192"/>
      <c r="HY33" s="192"/>
      <c r="HZ33" s="192"/>
      <c r="IA33" s="192"/>
      <c r="IB33" s="192"/>
      <c r="IC33" s="192"/>
      <c r="ID33" s="192"/>
      <c r="IE33" s="193"/>
      <c r="IF33" s="191" t="s">
        <v>90</v>
      </c>
      <c r="IG33" s="192"/>
      <c r="IH33" s="192"/>
      <c r="II33" s="192"/>
      <c r="IJ33" s="192"/>
      <c r="IK33" s="192"/>
      <c r="IL33" s="192"/>
      <c r="IM33" s="192"/>
      <c r="IN33" s="193"/>
      <c r="IO33" s="182" t="s">
        <v>90</v>
      </c>
      <c r="IP33" s="183"/>
      <c r="IQ33" s="183"/>
      <c r="IR33" s="183"/>
      <c r="IS33" s="183"/>
      <c r="IT33" s="183"/>
      <c r="IU33" s="183"/>
      <c r="IV33" s="184"/>
      <c r="IW33" s="176" t="s">
        <v>90</v>
      </c>
      <c r="IX33" s="177"/>
      <c r="IY33" s="177"/>
      <c r="IZ33" s="177"/>
      <c r="JA33" s="177"/>
      <c r="JB33" s="177"/>
      <c r="JC33" s="177"/>
      <c r="JD33" s="177"/>
      <c r="JE33" s="177"/>
      <c r="JF33" s="178"/>
    </row>
    <row r="34" spans="1:266" s="37" customFormat="1" ht="36" customHeight="1" x14ac:dyDescent="0.2">
      <c r="A34" s="185" t="s">
        <v>98</v>
      </c>
      <c r="B34" s="186"/>
      <c r="C34" s="186"/>
      <c r="D34" s="186"/>
      <c r="E34" s="187"/>
      <c r="F34" s="176" t="s">
        <v>99</v>
      </c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7"/>
      <c r="BN34" s="177"/>
      <c r="BO34" s="177"/>
      <c r="BP34" s="177"/>
      <c r="BQ34" s="177"/>
      <c r="BR34" s="177"/>
      <c r="BS34" s="177"/>
      <c r="BT34" s="177"/>
      <c r="BU34" s="177"/>
      <c r="BV34" s="177"/>
      <c r="BW34" s="177"/>
      <c r="BX34" s="177"/>
      <c r="BY34" s="177"/>
      <c r="BZ34" s="177"/>
      <c r="CA34" s="177"/>
      <c r="CB34" s="177"/>
      <c r="CC34" s="177"/>
      <c r="CD34" s="177"/>
      <c r="CE34" s="177"/>
      <c r="CF34" s="177"/>
      <c r="CG34" s="177"/>
      <c r="CH34" s="177"/>
      <c r="CI34" s="177"/>
      <c r="CJ34" s="177"/>
      <c r="CK34" s="177"/>
      <c r="CL34" s="177"/>
      <c r="CM34" s="177"/>
      <c r="CN34" s="177"/>
      <c r="CO34" s="177"/>
      <c r="CP34" s="177"/>
      <c r="CQ34" s="177"/>
      <c r="CR34" s="177"/>
      <c r="CS34" s="177"/>
      <c r="CT34" s="177"/>
      <c r="CU34" s="177"/>
      <c r="CV34" s="177"/>
      <c r="CW34" s="177"/>
      <c r="CX34" s="177"/>
      <c r="CY34" s="177"/>
      <c r="CZ34" s="177"/>
      <c r="DA34" s="177"/>
      <c r="DB34" s="177"/>
      <c r="DC34" s="177"/>
      <c r="DD34" s="177"/>
      <c r="DE34" s="177"/>
      <c r="DF34" s="177"/>
      <c r="DG34" s="177"/>
      <c r="DH34" s="177"/>
      <c r="DI34" s="177"/>
      <c r="DJ34" s="177"/>
      <c r="DK34" s="177"/>
      <c r="DL34" s="177"/>
      <c r="DM34" s="177"/>
      <c r="DN34" s="177"/>
      <c r="DO34" s="177"/>
      <c r="DP34" s="177"/>
      <c r="DQ34" s="177"/>
      <c r="DR34" s="177"/>
      <c r="DS34" s="177"/>
      <c r="DT34" s="177"/>
      <c r="DU34" s="177"/>
      <c r="DV34" s="177"/>
      <c r="DW34" s="177"/>
      <c r="DX34" s="177"/>
      <c r="DY34" s="177"/>
      <c r="DZ34" s="177"/>
      <c r="EA34" s="177"/>
      <c r="EB34" s="177"/>
      <c r="EC34" s="177"/>
      <c r="ED34" s="177"/>
      <c r="EE34" s="177"/>
      <c r="EF34" s="177"/>
      <c r="EG34" s="177"/>
      <c r="EH34" s="177"/>
      <c r="EI34" s="177"/>
      <c r="EJ34" s="177"/>
      <c r="EK34" s="177"/>
      <c r="EL34" s="177"/>
      <c r="EM34" s="177"/>
      <c r="EN34" s="177"/>
      <c r="EO34" s="177"/>
      <c r="EP34" s="177"/>
      <c r="EQ34" s="177"/>
      <c r="ER34" s="177"/>
      <c r="ES34" s="177"/>
      <c r="ET34" s="177"/>
      <c r="EU34" s="177"/>
      <c r="EV34" s="177"/>
      <c r="EW34" s="177"/>
      <c r="EX34" s="177"/>
      <c r="EY34" s="177"/>
      <c r="EZ34" s="177"/>
      <c r="FA34" s="177"/>
      <c r="FB34" s="177"/>
      <c r="FC34" s="177"/>
      <c r="FD34" s="177"/>
      <c r="FE34" s="177"/>
      <c r="FF34" s="177"/>
      <c r="FG34" s="177"/>
      <c r="FH34" s="177"/>
      <c r="FI34" s="177"/>
      <c r="FJ34" s="177"/>
      <c r="FK34" s="177"/>
      <c r="FL34" s="177"/>
      <c r="FM34" s="177"/>
      <c r="FN34" s="177"/>
      <c r="FO34" s="177"/>
      <c r="FP34" s="177"/>
      <c r="FQ34" s="177"/>
      <c r="FR34" s="177"/>
      <c r="FS34" s="177"/>
      <c r="FT34" s="177"/>
      <c r="FU34" s="177"/>
      <c r="FV34" s="177"/>
      <c r="FW34" s="177"/>
      <c r="FX34" s="177"/>
      <c r="FY34" s="177"/>
      <c r="FZ34" s="177"/>
      <c r="GA34" s="177"/>
      <c r="GB34" s="177"/>
      <c r="GC34" s="177"/>
      <c r="GD34" s="177"/>
      <c r="GE34" s="177"/>
      <c r="GF34" s="177"/>
      <c r="GG34" s="177"/>
      <c r="GH34" s="177"/>
      <c r="GI34" s="177"/>
      <c r="GJ34" s="177"/>
      <c r="GK34" s="177"/>
      <c r="GL34" s="177"/>
      <c r="GM34" s="177"/>
      <c r="GN34" s="177"/>
      <c r="GO34" s="177"/>
      <c r="GP34" s="177"/>
      <c r="GQ34" s="177"/>
      <c r="GR34" s="177"/>
      <c r="GS34" s="177"/>
      <c r="GT34" s="177"/>
      <c r="GU34" s="177"/>
      <c r="GV34" s="177"/>
      <c r="GW34" s="177"/>
      <c r="GX34" s="177"/>
      <c r="GY34" s="177"/>
      <c r="GZ34" s="177"/>
      <c r="HA34" s="177"/>
      <c r="HB34" s="177"/>
      <c r="HC34" s="177"/>
      <c r="HD34" s="177"/>
      <c r="HE34" s="177"/>
      <c r="HF34" s="177"/>
      <c r="HG34" s="177"/>
      <c r="HH34" s="177"/>
      <c r="HI34" s="177"/>
      <c r="HJ34" s="177"/>
      <c r="HK34" s="177"/>
      <c r="HL34" s="177"/>
      <c r="HM34" s="177"/>
      <c r="HN34" s="177"/>
      <c r="HO34" s="177"/>
      <c r="HP34" s="177"/>
      <c r="HQ34" s="177"/>
      <c r="HR34" s="177"/>
      <c r="HS34" s="177"/>
      <c r="HT34" s="177"/>
      <c r="HU34" s="177"/>
      <c r="HV34" s="177"/>
      <c r="HW34" s="177"/>
      <c r="HX34" s="177"/>
      <c r="HY34" s="177"/>
      <c r="HZ34" s="177"/>
      <c r="IA34" s="177"/>
      <c r="IB34" s="177"/>
      <c r="IC34" s="177"/>
      <c r="ID34" s="177"/>
      <c r="IE34" s="177"/>
      <c r="IF34" s="177"/>
      <c r="IG34" s="177"/>
      <c r="IH34" s="177"/>
      <c r="II34" s="177"/>
      <c r="IJ34" s="177"/>
      <c r="IK34" s="177"/>
      <c r="IL34" s="177"/>
      <c r="IM34" s="177"/>
      <c r="IN34" s="177"/>
      <c r="IO34" s="177"/>
      <c r="IP34" s="177"/>
      <c r="IQ34" s="177"/>
      <c r="IR34" s="177"/>
      <c r="IS34" s="177"/>
      <c r="IT34" s="177"/>
      <c r="IU34" s="177"/>
      <c r="IV34" s="177"/>
      <c r="IW34" s="177"/>
      <c r="IX34" s="177"/>
      <c r="IY34" s="177"/>
      <c r="IZ34" s="177"/>
      <c r="JA34" s="177"/>
      <c r="JB34" s="177"/>
      <c r="JC34" s="177"/>
      <c r="JD34" s="177"/>
      <c r="JE34" s="177"/>
      <c r="JF34" s="178"/>
    </row>
    <row r="35" spans="1:266" s="1" customFormat="1" ht="50.25" customHeight="1" x14ac:dyDescent="0.2">
      <c r="A35" s="185" t="s">
        <v>123</v>
      </c>
      <c r="B35" s="186"/>
      <c r="C35" s="186"/>
      <c r="D35" s="186"/>
      <c r="E35" s="187"/>
      <c r="F35" s="176" t="s">
        <v>99</v>
      </c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8"/>
      <c r="T35" s="176" t="s">
        <v>86</v>
      </c>
      <c r="U35" s="177"/>
      <c r="V35" s="177"/>
      <c r="W35" s="177"/>
      <c r="X35" s="178"/>
      <c r="Y35" s="236">
        <v>15</v>
      </c>
      <c r="Z35" s="237"/>
      <c r="AA35" s="237"/>
      <c r="AB35" s="237"/>
      <c r="AC35" s="238"/>
      <c r="AD35" s="188">
        <v>3</v>
      </c>
      <c r="AE35" s="189"/>
      <c r="AF35" s="189"/>
      <c r="AG35" s="189"/>
      <c r="AH35" s="190"/>
      <c r="AI35" s="188">
        <v>3</v>
      </c>
      <c r="AJ35" s="189"/>
      <c r="AK35" s="189"/>
      <c r="AL35" s="189"/>
      <c r="AM35" s="190"/>
      <c r="AN35" s="188">
        <v>3</v>
      </c>
      <c r="AO35" s="189"/>
      <c r="AP35" s="189"/>
      <c r="AQ35" s="189"/>
      <c r="AR35" s="190"/>
      <c r="AS35" s="188">
        <v>3</v>
      </c>
      <c r="AT35" s="189"/>
      <c r="AU35" s="189"/>
      <c r="AV35" s="189"/>
      <c r="AW35" s="190"/>
      <c r="AX35" s="188">
        <v>3</v>
      </c>
      <c r="AY35" s="189"/>
      <c r="AZ35" s="189"/>
      <c r="BA35" s="189"/>
      <c r="BB35" s="190"/>
      <c r="BC35" s="176" t="s">
        <v>96</v>
      </c>
      <c r="BD35" s="177"/>
      <c r="BE35" s="177"/>
      <c r="BF35" s="177"/>
      <c r="BG35" s="177"/>
      <c r="BH35" s="177"/>
      <c r="BI35" s="178"/>
      <c r="BJ35" s="179">
        <f>IF(SUM(BQ35,CL35,DG35,EB35,EW35)=0,"-",SUM(BQ35,CL35,DG35,EB35,EW35))</f>
        <v>1450</v>
      </c>
      <c r="BK35" s="180"/>
      <c r="BL35" s="180"/>
      <c r="BM35" s="180"/>
      <c r="BN35" s="180"/>
      <c r="BO35" s="180"/>
      <c r="BP35" s="181"/>
      <c r="BQ35" s="179">
        <v>100</v>
      </c>
      <c r="BR35" s="180"/>
      <c r="BS35" s="180"/>
      <c r="BT35" s="180"/>
      <c r="BU35" s="180"/>
      <c r="BV35" s="180"/>
      <c r="BW35" s="181"/>
      <c r="BX35" s="179">
        <f>BQ35*0.0003445</f>
        <v>3.4450000000000001E-2</v>
      </c>
      <c r="BY35" s="180"/>
      <c r="BZ35" s="180"/>
      <c r="CA35" s="180"/>
      <c r="CB35" s="180"/>
      <c r="CC35" s="180"/>
      <c r="CD35" s="181"/>
      <c r="CE35" s="179">
        <f>BQ35*3/1000000</f>
        <v>2.9999999999999997E-4</v>
      </c>
      <c r="CF35" s="180"/>
      <c r="CG35" s="180"/>
      <c r="CH35" s="180"/>
      <c r="CI35" s="180"/>
      <c r="CJ35" s="180"/>
      <c r="CK35" s="181"/>
      <c r="CL35" s="179">
        <v>200</v>
      </c>
      <c r="CM35" s="180"/>
      <c r="CN35" s="180"/>
      <c r="CO35" s="180"/>
      <c r="CP35" s="180"/>
      <c r="CQ35" s="180"/>
      <c r="CR35" s="181"/>
      <c r="CS35" s="179">
        <f>CL35*0.0003445</f>
        <v>6.8900000000000003E-2</v>
      </c>
      <c r="CT35" s="180"/>
      <c r="CU35" s="180"/>
      <c r="CV35" s="180"/>
      <c r="CW35" s="180"/>
      <c r="CX35" s="180"/>
      <c r="CY35" s="181"/>
      <c r="CZ35" s="179">
        <f>CL35*3/1000000</f>
        <v>5.9999999999999995E-4</v>
      </c>
      <c r="DA35" s="180"/>
      <c r="DB35" s="180"/>
      <c r="DC35" s="180"/>
      <c r="DD35" s="180"/>
      <c r="DE35" s="180"/>
      <c r="DF35" s="181"/>
      <c r="DG35" s="179">
        <v>300</v>
      </c>
      <c r="DH35" s="180"/>
      <c r="DI35" s="180"/>
      <c r="DJ35" s="180"/>
      <c r="DK35" s="180"/>
      <c r="DL35" s="180"/>
      <c r="DM35" s="181"/>
      <c r="DN35" s="179">
        <f>DG35*0.0003445</f>
        <v>0.10335000000000001</v>
      </c>
      <c r="DO35" s="180"/>
      <c r="DP35" s="180"/>
      <c r="DQ35" s="180"/>
      <c r="DR35" s="180"/>
      <c r="DS35" s="180"/>
      <c r="DT35" s="181"/>
      <c r="DU35" s="179">
        <f>DG35*3/1000000</f>
        <v>8.9999999999999998E-4</v>
      </c>
      <c r="DV35" s="180"/>
      <c r="DW35" s="180"/>
      <c r="DX35" s="180"/>
      <c r="DY35" s="180"/>
      <c r="DZ35" s="180"/>
      <c r="EA35" s="181"/>
      <c r="EB35" s="179">
        <v>400</v>
      </c>
      <c r="EC35" s="180"/>
      <c r="ED35" s="180"/>
      <c r="EE35" s="180"/>
      <c r="EF35" s="180"/>
      <c r="EG35" s="180"/>
      <c r="EH35" s="181"/>
      <c r="EI35" s="179">
        <f>EB35*0.0003445</f>
        <v>0.13780000000000001</v>
      </c>
      <c r="EJ35" s="180"/>
      <c r="EK35" s="180"/>
      <c r="EL35" s="180"/>
      <c r="EM35" s="180"/>
      <c r="EN35" s="180"/>
      <c r="EO35" s="181"/>
      <c r="EP35" s="179">
        <f>EB35*3/1000000</f>
        <v>1.1999999999999999E-3</v>
      </c>
      <c r="EQ35" s="180"/>
      <c r="ER35" s="180"/>
      <c r="ES35" s="180"/>
      <c r="ET35" s="180"/>
      <c r="EU35" s="180"/>
      <c r="EV35" s="181"/>
      <c r="EW35" s="179">
        <v>450</v>
      </c>
      <c r="EX35" s="180"/>
      <c r="EY35" s="180"/>
      <c r="EZ35" s="180"/>
      <c r="FA35" s="180"/>
      <c r="FB35" s="180"/>
      <c r="FC35" s="181"/>
      <c r="FD35" s="179">
        <f>EW35*0.0003445</f>
        <v>0.15502500000000002</v>
      </c>
      <c r="FE35" s="180"/>
      <c r="FF35" s="180"/>
      <c r="FG35" s="180"/>
      <c r="FH35" s="180"/>
      <c r="FI35" s="180"/>
      <c r="FJ35" s="181"/>
      <c r="FK35" s="179">
        <f>EW35*3/1000000</f>
        <v>1.3500000000000001E-3</v>
      </c>
      <c r="FL35" s="180"/>
      <c r="FM35" s="180"/>
      <c r="FN35" s="180"/>
      <c r="FO35" s="180"/>
      <c r="FP35" s="180"/>
      <c r="FQ35" s="181"/>
      <c r="FR35" s="179" t="s">
        <v>90</v>
      </c>
      <c r="FS35" s="180"/>
      <c r="FT35" s="180"/>
      <c r="FU35" s="180"/>
      <c r="FV35" s="180"/>
      <c r="FW35" s="180"/>
      <c r="FX35" s="181"/>
      <c r="FY35" s="179" t="s">
        <v>90</v>
      </c>
      <c r="FZ35" s="180"/>
      <c r="GA35" s="180"/>
      <c r="GB35" s="180"/>
      <c r="GC35" s="180"/>
      <c r="GD35" s="180"/>
      <c r="GE35" s="181"/>
      <c r="GF35" s="179" t="s">
        <v>90</v>
      </c>
      <c r="GG35" s="180"/>
      <c r="GH35" s="180"/>
      <c r="GI35" s="180"/>
      <c r="GJ35" s="180"/>
      <c r="GK35" s="180"/>
      <c r="GL35" s="181"/>
      <c r="GM35" s="179" t="s">
        <v>90</v>
      </c>
      <c r="GN35" s="180"/>
      <c r="GO35" s="180"/>
      <c r="GP35" s="180"/>
      <c r="GQ35" s="180"/>
      <c r="GR35" s="180"/>
      <c r="GS35" s="180"/>
      <c r="GT35" s="180"/>
      <c r="GU35" s="181"/>
      <c r="GV35" s="179">
        <v>3.0000000000000001E-3</v>
      </c>
      <c r="GW35" s="180"/>
      <c r="GX35" s="180"/>
      <c r="GY35" s="180"/>
      <c r="GZ35" s="180"/>
      <c r="HA35" s="180"/>
      <c r="HB35" s="180"/>
      <c r="HC35" s="180"/>
      <c r="HD35" s="181"/>
      <c r="HE35" s="179">
        <v>3.0000000000000001E-3</v>
      </c>
      <c r="HF35" s="180"/>
      <c r="HG35" s="180"/>
      <c r="HH35" s="180"/>
      <c r="HI35" s="180"/>
      <c r="HJ35" s="180"/>
      <c r="HK35" s="180"/>
      <c r="HL35" s="180"/>
      <c r="HM35" s="181"/>
      <c r="HN35" s="179">
        <v>3.0000000000000001E-3</v>
      </c>
      <c r="HO35" s="180"/>
      <c r="HP35" s="180"/>
      <c r="HQ35" s="180"/>
      <c r="HR35" s="180"/>
      <c r="HS35" s="180"/>
      <c r="HT35" s="180"/>
      <c r="HU35" s="180"/>
      <c r="HV35" s="181"/>
      <c r="HW35" s="179">
        <v>3.0000000000000001E-3</v>
      </c>
      <c r="HX35" s="180"/>
      <c r="HY35" s="180"/>
      <c r="HZ35" s="180"/>
      <c r="IA35" s="180"/>
      <c r="IB35" s="180"/>
      <c r="IC35" s="180"/>
      <c r="ID35" s="180"/>
      <c r="IE35" s="181"/>
      <c r="IF35" s="179">
        <v>3.0000000000000001E-3</v>
      </c>
      <c r="IG35" s="180"/>
      <c r="IH35" s="180"/>
      <c r="II35" s="180"/>
      <c r="IJ35" s="180"/>
      <c r="IK35" s="180"/>
      <c r="IL35" s="180"/>
      <c r="IM35" s="180"/>
      <c r="IN35" s="181"/>
      <c r="IO35" s="182" t="s">
        <v>124</v>
      </c>
      <c r="IP35" s="183"/>
      <c r="IQ35" s="183"/>
      <c r="IR35" s="183"/>
      <c r="IS35" s="183"/>
      <c r="IT35" s="183"/>
      <c r="IU35" s="183"/>
      <c r="IV35" s="184"/>
      <c r="IW35" s="176" t="s">
        <v>131</v>
      </c>
      <c r="IX35" s="177"/>
      <c r="IY35" s="177"/>
      <c r="IZ35" s="177"/>
      <c r="JA35" s="177"/>
      <c r="JB35" s="177"/>
      <c r="JC35" s="177"/>
      <c r="JD35" s="177"/>
      <c r="JE35" s="177"/>
      <c r="JF35" s="178"/>
    </row>
  </sheetData>
  <mergeCells count="508">
    <mergeCell ref="A34:E34"/>
    <mergeCell ref="F34:JF34"/>
    <mergeCell ref="EP33:EV33"/>
    <mergeCell ref="EW33:FC33"/>
    <mergeCell ref="FD33:FJ33"/>
    <mergeCell ref="FK33:FQ33"/>
    <mergeCell ref="FR33:FX33"/>
    <mergeCell ref="FY33:GE33"/>
    <mergeCell ref="GF33:GL33"/>
    <mergeCell ref="GM33:GU33"/>
    <mergeCell ref="GV33:HD33"/>
    <mergeCell ref="A32:E32"/>
    <mergeCell ref="F32:JF32"/>
    <mergeCell ref="A33:E33"/>
    <mergeCell ref="F33:S33"/>
    <mergeCell ref="T33:X33"/>
    <mergeCell ref="Y33:AC33"/>
    <mergeCell ref="AD33:AH33"/>
    <mergeCell ref="AI33:AM33"/>
    <mergeCell ref="AN33:AR33"/>
    <mergeCell ref="AS33:AW33"/>
    <mergeCell ref="AX33:BB33"/>
    <mergeCell ref="BC33:BI33"/>
    <mergeCell ref="BJ33:BP33"/>
    <mergeCell ref="BQ33:BW33"/>
    <mergeCell ref="BX33:CD33"/>
    <mergeCell ref="CE33:CK33"/>
    <mergeCell ref="CL33:CR33"/>
    <mergeCell ref="CS33:CY33"/>
    <mergeCell ref="CZ33:DF33"/>
    <mergeCell ref="DG33:DM33"/>
    <mergeCell ref="DN33:DT33"/>
    <mergeCell ref="DU33:EA33"/>
    <mergeCell ref="EB33:EH33"/>
    <mergeCell ref="EI33:EO33"/>
    <mergeCell ref="A23:E23"/>
    <mergeCell ref="F23:JF23"/>
    <mergeCell ref="FD22:FJ22"/>
    <mergeCell ref="FK22:FQ22"/>
    <mergeCell ref="FR22:FX22"/>
    <mergeCell ref="BC22:BI22"/>
    <mergeCell ref="BJ22:BP22"/>
    <mergeCell ref="BQ22:BW22"/>
    <mergeCell ref="BX22:CD22"/>
    <mergeCell ref="CE22:CK22"/>
    <mergeCell ref="CL22:CR22"/>
    <mergeCell ref="CS22:CY22"/>
    <mergeCell ref="CZ22:DF22"/>
    <mergeCell ref="DG22:DM22"/>
    <mergeCell ref="A22:E22"/>
    <mergeCell ref="F22:S22"/>
    <mergeCell ref="IW22:JF22"/>
    <mergeCell ref="FY22:GE22"/>
    <mergeCell ref="GF22:GL22"/>
    <mergeCell ref="GM22:GU22"/>
    <mergeCell ref="GV22:HD22"/>
    <mergeCell ref="HE22:HM22"/>
    <mergeCell ref="HN22:HV22"/>
    <mergeCell ref="HW22:IE22"/>
    <mergeCell ref="DN31:DT31"/>
    <mergeCell ref="DU31:EA31"/>
    <mergeCell ref="EB31:EH31"/>
    <mergeCell ref="EI31:EO31"/>
    <mergeCell ref="IF29:IN29"/>
    <mergeCell ref="IO29:IV29"/>
    <mergeCell ref="DN22:DT22"/>
    <mergeCell ref="DU22:EA22"/>
    <mergeCell ref="EB22:EH22"/>
    <mergeCell ref="EI22:EO22"/>
    <mergeCell ref="EP22:EV22"/>
    <mergeCell ref="EW22:FC22"/>
    <mergeCell ref="IF22:IN22"/>
    <mergeCell ref="IO22:IV22"/>
    <mergeCell ref="EP31:EV31"/>
    <mergeCell ref="EW31:FC31"/>
    <mergeCell ref="FD31:FJ31"/>
    <mergeCell ref="FK31:FQ31"/>
    <mergeCell ref="DN29:DT29"/>
    <mergeCell ref="DU29:EA29"/>
    <mergeCell ref="EB29:EH29"/>
    <mergeCell ref="EI29:EO29"/>
    <mergeCell ref="EP29:EV29"/>
    <mergeCell ref="EW29:FC29"/>
    <mergeCell ref="HW20:IE20"/>
    <mergeCell ref="IF20:IN20"/>
    <mergeCell ref="IO20:IV20"/>
    <mergeCell ref="IW20:JF20"/>
    <mergeCell ref="A30:E30"/>
    <mergeCell ref="F30:JF30"/>
    <mergeCell ref="A31:E31"/>
    <mergeCell ref="F31:S31"/>
    <mergeCell ref="T31:X31"/>
    <mergeCell ref="Y31:AC31"/>
    <mergeCell ref="AD31:AH31"/>
    <mergeCell ref="AI31:AM31"/>
    <mergeCell ref="AN31:AR31"/>
    <mergeCell ref="AS31:AW31"/>
    <mergeCell ref="AX31:BB31"/>
    <mergeCell ref="BC31:BI31"/>
    <mergeCell ref="BJ31:BP31"/>
    <mergeCell ref="BQ31:BW31"/>
    <mergeCell ref="BX31:CD31"/>
    <mergeCell ref="CE31:CK31"/>
    <mergeCell ref="CL31:CR31"/>
    <mergeCell ref="CS31:CY31"/>
    <mergeCell ref="CZ31:DF31"/>
    <mergeCell ref="DG31:DM31"/>
    <mergeCell ref="BQ20:BW20"/>
    <mergeCell ref="BX20:CD20"/>
    <mergeCell ref="CE20:CK20"/>
    <mergeCell ref="CL20:CR20"/>
    <mergeCell ref="A21:E21"/>
    <mergeCell ref="F21:JF21"/>
    <mergeCell ref="EI20:EO20"/>
    <mergeCell ref="EP20:EV20"/>
    <mergeCell ref="EW20:FC20"/>
    <mergeCell ref="FD20:FJ20"/>
    <mergeCell ref="FK20:FQ20"/>
    <mergeCell ref="FR20:FX20"/>
    <mergeCell ref="FY20:GE20"/>
    <mergeCell ref="GF20:GL20"/>
    <mergeCell ref="GM20:GU20"/>
    <mergeCell ref="CS20:CY20"/>
    <mergeCell ref="CZ20:DF20"/>
    <mergeCell ref="DG20:DM20"/>
    <mergeCell ref="DN20:DT20"/>
    <mergeCell ref="DU20:EA20"/>
    <mergeCell ref="EB20:EH20"/>
    <mergeCell ref="GV20:HD20"/>
    <mergeCell ref="HE20:HM20"/>
    <mergeCell ref="HN20:HV20"/>
    <mergeCell ref="T20:X20"/>
    <mergeCell ref="Y20:AC20"/>
    <mergeCell ref="AD20:AH20"/>
    <mergeCell ref="AI20:AM20"/>
    <mergeCell ref="AN20:AR20"/>
    <mergeCell ref="AS20:AW20"/>
    <mergeCell ref="AX20:BB20"/>
    <mergeCell ref="BC20:BI20"/>
    <mergeCell ref="BJ20:BP20"/>
    <mergeCell ref="A18:E18"/>
    <mergeCell ref="F18:S18"/>
    <mergeCell ref="BC18:BI18"/>
    <mergeCell ref="BJ18:BP18"/>
    <mergeCell ref="AN18:AR18"/>
    <mergeCell ref="AS18:AW18"/>
    <mergeCell ref="AX18:BB18"/>
    <mergeCell ref="BC35:BI35"/>
    <mergeCell ref="BJ35:BP35"/>
    <mergeCell ref="A35:E35"/>
    <mergeCell ref="F35:S35"/>
    <mergeCell ref="T35:X35"/>
    <mergeCell ref="Y35:AC35"/>
    <mergeCell ref="T22:X22"/>
    <mergeCell ref="Y22:AC22"/>
    <mergeCell ref="AD22:AH22"/>
    <mergeCell ref="AI22:AM22"/>
    <mergeCell ref="AN22:AR22"/>
    <mergeCell ref="AS22:AW22"/>
    <mergeCell ref="AX22:BB22"/>
    <mergeCell ref="F19:JF19"/>
    <mergeCell ref="A19:E19"/>
    <mergeCell ref="A20:E20"/>
    <mergeCell ref="F20:S20"/>
    <mergeCell ref="CZ13:DF17"/>
    <mergeCell ref="CL18:CR18"/>
    <mergeCell ref="CS18:CY18"/>
    <mergeCell ref="CZ18:DF18"/>
    <mergeCell ref="FK18:FQ18"/>
    <mergeCell ref="GW15:HA15"/>
    <mergeCell ref="GF13:GL17"/>
    <mergeCell ref="FR18:FX18"/>
    <mergeCell ref="EW18:FC18"/>
    <mergeCell ref="FD18:FJ18"/>
    <mergeCell ref="EB18:EH18"/>
    <mergeCell ref="EI18:EO18"/>
    <mergeCell ref="EP18:EV18"/>
    <mergeCell ref="DG18:DM18"/>
    <mergeCell ref="DN18:DT18"/>
    <mergeCell ref="DU18:EA18"/>
    <mergeCell ref="AY15:BA16"/>
    <mergeCell ref="CS11:CW11"/>
    <mergeCell ref="T10:BB13"/>
    <mergeCell ref="T14:X17"/>
    <mergeCell ref="BQ18:BW18"/>
    <mergeCell ref="BX18:CD18"/>
    <mergeCell ref="CE18:CK18"/>
    <mergeCell ref="AO14:AQ14"/>
    <mergeCell ref="AO15:AQ16"/>
    <mergeCell ref="AT14:AV14"/>
    <mergeCell ref="AT15:AV16"/>
    <mergeCell ref="AY14:BA14"/>
    <mergeCell ref="AJ14:AL14"/>
    <mergeCell ref="AE15:AG16"/>
    <mergeCell ref="AJ15:AL16"/>
    <mergeCell ref="T18:X18"/>
    <mergeCell ref="Y18:AC18"/>
    <mergeCell ref="AD18:AH18"/>
    <mergeCell ref="AI18:AM18"/>
    <mergeCell ref="CL13:CR17"/>
    <mergeCell ref="CS13:CY17"/>
    <mergeCell ref="A8:JF8"/>
    <mergeCell ref="A10:E17"/>
    <mergeCell ref="F10:S17"/>
    <mergeCell ref="BC10:FQ10"/>
    <mergeCell ref="FR10:GL12"/>
    <mergeCell ref="GM10:GU17"/>
    <mergeCell ref="GV10:IN13"/>
    <mergeCell ref="IO10:IV17"/>
    <mergeCell ref="IW10:JF17"/>
    <mergeCell ref="BC11:BI17"/>
    <mergeCell ref="BJ11:BP17"/>
    <mergeCell ref="BX11:CB11"/>
    <mergeCell ref="FD11:FH11"/>
    <mergeCell ref="BQ13:BW17"/>
    <mergeCell ref="BX13:CD17"/>
    <mergeCell ref="CE13:CK17"/>
    <mergeCell ref="EW13:FC17"/>
    <mergeCell ref="FD13:FJ17"/>
    <mergeCell ref="Y14:AC17"/>
    <mergeCell ref="AE14:AG14"/>
    <mergeCell ref="IG15:IK15"/>
    <mergeCell ref="FK13:FQ17"/>
    <mergeCell ref="FR13:FX17"/>
    <mergeCell ref="FY13:GE17"/>
    <mergeCell ref="EI11:EM11"/>
    <mergeCell ref="EB13:EH17"/>
    <mergeCell ref="EI13:EO17"/>
    <mergeCell ref="EP13:EV17"/>
    <mergeCell ref="DN11:DR11"/>
    <mergeCell ref="DG13:DM17"/>
    <mergeCell ref="DN13:DT17"/>
    <mergeCell ref="DU13:EA17"/>
    <mergeCell ref="IO18:IV18"/>
    <mergeCell ref="HX15:IB15"/>
    <mergeCell ref="HW18:IE18"/>
    <mergeCell ref="HF15:HJ15"/>
    <mergeCell ref="HE18:HM18"/>
    <mergeCell ref="HO15:HS15"/>
    <mergeCell ref="HN18:HV18"/>
    <mergeCell ref="IW18:JF18"/>
    <mergeCell ref="FY18:GE18"/>
    <mergeCell ref="GF18:GL18"/>
    <mergeCell ref="GM18:GU18"/>
    <mergeCell ref="GV18:HD18"/>
    <mergeCell ref="IF18:IN18"/>
    <mergeCell ref="HN35:HV35"/>
    <mergeCell ref="HW35:IE35"/>
    <mergeCell ref="IF35:IN35"/>
    <mergeCell ref="IO35:IV35"/>
    <mergeCell ref="IW35:JF35"/>
    <mergeCell ref="IW31:JF31"/>
    <mergeCell ref="IW33:JF33"/>
    <mergeCell ref="FY29:GE29"/>
    <mergeCell ref="GF29:GL29"/>
    <mergeCell ref="GM29:GU29"/>
    <mergeCell ref="GV29:HD29"/>
    <mergeCell ref="HE29:HM29"/>
    <mergeCell ref="HN29:HV29"/>
    <mergeCell ref="HW29:IE29"/>
    <mergeCell ref="IW29:JF29"/>
    <mergeCell ref="FY25:GE25"/>
    <mergeCell ref="GF25:GL25"/>
    <mergeCell ref="GM25:GU25"/>
    <mergeCell ref="FR35:FX35"/>
    <mergeCell ref="FY35:GE35"/>
    <mergeCell ref="GF35:GL35"/>
    <mergeCell ref="GM35:GU35"/>
    <mergeCell ref="GV35:HD35"/>
    <mergeCell ref="HE35:HM35"/>
    <mergeCell ref="HW31:IE31"/>
    <mergeCell ref="IF31:IN31"/>
    <mergeCell ref="IO31:IV31"/>
    <mergeCell ref="HE33:HM33"/>
    <mergeCell ref="HN33:HV33"/>
    <mergeCell ref="HW33:IE33"/>
    <mergeCell ref="IF33:IN33"/>
    <mergeCell ref="IO33:IV33"/>
    <mergeCell ref="FR31:FX31"/>
    <mergeCell ref="FY31:GE31"/>
    <mergeCell ref="GF31:GL31"/>
    <mergeCell ref="GM31:GU31"/>
    <mergeCell ref="GV31:HD31"/>
    <mergeCell ref="HE31:HM31"/>
    <mergeCell ref="HN31:HV31"/>
    <mergeCell ref="AD35:AH35"/>
    <mergeCell ref="AI35:AM35"/>
    <mergeCell ref="AN35:AR35"/>
    <mergeCell ref="AS35:AW35"/>
    <mergeCell ref="AX35:BB35"/>
    <mergeCell ref="DN35:DT35"/>
    <mergeCell ref="DU35:EA35"/>
    <mergeCell ref="FD35:FJ35"/>
    <mergeCell ref="FK35:FQ35"/>
    <mergeCell ref="DG35:DM35"/>
    <mergeCell ref="EB35:EH35"/>
    <mergeCell ref="EI35:EO35"/>
    <mergeCell ref="EP35:EV35"/>
    <mergeCell ref="EW35:FC35"/>
    <mergeCell ref="CL35:CR35"/>
    <mergeCell ref="BQ35:BW35"/>
    <mergeCell ref="BX35:CD35"/>
    <mergeCell ref="CE35:CK35"/>
    <mergeCell ref="CS35:CY35"/>
    <mergeCell ref="CZ35:DF35"/>
    <mergeCell ref="A29:E29"/>
    <mergeCell ref="F29:S29"/>
    <mergeCell ref="T29:X29"/>
    <mergeCell ref="Y29:AC29"/>
    <mergeCell ref="AD29:AH29"/>
    <mergeCell ref="AI29:AM29"/>
    <mergeCell ref="AN29:AR29"/>
    <mergeCell ref="AS29:AW29"/>
    <mergeCell ref="AX29:BB29"/>
    <mergeCell ref="BC29:BI29"/>
    <mergeCell ref="BJ29:BP29"/>
    <mergeCell ref="BQ29:BW29"/>
    <mergeCell ref="BX29:CD29"/>
    <mergeCell ref="CE29:CK29"/>
    <mergeCell ref="CL29:CR29"/>
    <mergeCell ref="CS29:CY29"/>
    <mergeCell ref="CZ29:DF29"/>
    <mergeCell ref="DG29:DM29"/>
    <mergeCell ref="FD29:FJ29"/>
    <mergeCell ref="FK29:FQ29"/>
    <mergeCell ref="FR29:FX29"/>
    <mergeCell ref="A25:E25"/>
    <mergeCell ref="F25:S25"/>
    <mergeCell ref="T25:X25"/>
    <mergeCell ref="Y25:AC25"/>
    <mergeCell ref="AD25:AH25"/>
    <mergeCell ref="AI25:AM25"/>
    <mergeCell ref="AN25:AR25"/>
    <mergeCell ref="AS25:AW25"/>
    <mergeCell ref="AX25:BB25"/>
    <mergeCell ref="BC25:BI25"/>
    <mergeCell ref="BJ25:BP25"/>
    <mergeCell ref="BQ25:BW25"/>
    <mergeCell ref="BX25:CD25"/>
    <mergeCell ref="CE25:CK25"/>
    <mergeCell ref="CL25:CR25"/>
    <mergeCell ref="CS25:CY25"/>
    <mergeCell ref="CZ25:DF25"/>
    <mergeCell ref="DG25:DM25"/>
    <mergeCell ref="DN25:DT25"/>
    <mergeCell ref="DU25:EA25"/>
    <mergeCell ref="EB25:EH25"/>
    <mergeCell ref="EI25:EO25"/>
    <mergeCell ref="EP25:EV25"/>
    <mergeCell ref="EW25:FC25"/>
    <mergeCell ref="FD25:FJ25"/>
    <mergeCell ref="FK25:FQ25"/>
    <mergeCell ref="FR25:FX25"/>
    <mergeCell ref="GV25:HD25"/>
    <mergeCell ref="HE25:HM25"/>
    <mergeCell ref="HN25:HV25"/>
    <mergeCell ref="HW25:IE25"/>
    <mergeCell ref="IF25:IN25"/>
    <mergeCell ref="IO25:IV25"/>
    <mergeCell ref="IW25:JF25"/>
    <mergeCell ref="A26:E26"/>
    <mergeCell ref="F26:S26"/>
    <mergeCell ref="T26:X26"/>
    <mergeCell ref="Y26:AC26"/>
    <mergeCell ref="AD26:AH26"/>
    <mergeCell ref="AI26:AM26"/>
    <mergeCell ref="AN26:AR26"/>
    <mergeCell ref="AS26:AW26"/>
    <mergeCell ref="AX26:BB26"/>
    <mergeCell ref="BC26:BI26"/>
    <mergeCell ref="BJ26:BP26"/>
    <mergeCell ref="BQ26:BW26"/>
    <mergeCell ref="BX26:CD26"/>
    <mergeCell ref="CE26:CK26"/>
    <mergeCell ref="CL26:CR26"/>
    <mergeCell ref="CS26:CY26"/>
    <mergeCell ref="CZ26:DF26"/>
    <mergeCell ref="DG26:DM26"/>
    <mergeCell ref="DN26:DT26"/>
    <mergeCell ref="DU26:EA26"/>
    <mergeCell ref="EB26:EH26"/>
    <mergeCell ref="EI26:EO26"/>
    <mergeCell ref="EP26:EV26"/>
    <mergeCell ref="EW26:FC26"/>
    <mergeCell ref="FD26:FJ26"/>
    <mergeCell ref="FK26:FQ26"/>
    <mergeCell ref="FR26:FX26"/>
    <mergeCell ref="FY26:GE26"/>
    <mergeCell ref="GF26:GL26"/>
    <mergeCell ref="GM26:GU26"/>
    <mergeCell ref="GV26:HD26"/>
    <mergeCell ref="HE26:HM26"/>
    <mergeCell ref="HN26:HV26"/>
    <mergeCell ref="HW26:IE26"/>
    <mergeCell ref="IF26:IN26"/>
    <mergeCell ref="IO26:IV26"/>
    <mergeCell ref="IW26:JF26"/>
    <mergeCell ref="A27:E27"/>
    <mergeCell ref="F27:S27"/>
    <mergeCell ref="T27:X27"/>
    <mergeCell ref="Y27:AC27"/>
    <mergeCell ref="AD27:AH27"/>
    <mergeCell ref="AI27:AM27"/>
    <mergeCell ref="AN27:AR27"/>
    <mergeCell ref="AS27:AW27"/>
    <mergeCell ref="AX27:BB27"/>
    <mergeCell ref="BC27:BI27"/>
    <mergeCell ref="BJ27:BP27"/>
    <mergeCell ref="BQ27:BW27"/>
    <mergeCell ref="BX27:CD27"/>
    <mergeCell ref="CE27:CK27"/>
    <mergeCell ref="CL27:CR27"/>
    <mergeCell ref="CS27:CY27"/>
    <mergeCell ref="CZ27:DF27"/>
    <mergeCell ref="DG27:DM27"/>
    <mergeCell ref="DN27:DT27"/>
    <mergeCell ref="DU27:EA27"/>
    <mergeCell ref="EB27:EH27"/>
    <mergeCell ref="EI27:EO27"/>
    <mergeCell ref="EP27:EV27"/>
    <mergeCell ref="EW27:FC27"/>
    <mergeCell ref="FD27:FJ27"/>
    <mergeCell ref="FK27:FQ27"/>
    <mergeCell ref="FR27:FX27"/>
    <mergeCell ref="FY27:GE27"/>
    <mergeCell ref="GF27:GL27"/>
    <mergeCell ref="GM27:GU27"/>
    <mergeCell ref="GV27:HD27"/>
    <mergeCell ref="HE27:HM27"/>
    <mergeCell ref="HN27:HV27"/>
    <mergeCell ref="HW27:IE27"/>
    <mergeCell ref="IF27:IN27"/>
    <mergeCell ref="IO27:IV27"/>
    <mergeCell ref="IW27:JF27"/>
    <mergeCell ref="A28:E28"/>
    <mergeCell ref="F28:S28"/>
    <mergeCell ref="T28:X28"/>
    <mergeCell ref="Y28:AC28"/>
    <mergeCell ref="AD28:AH28"/>
    <mergeCell ref="AI28:AM28"/>
    <mergeCell ref="AN28:AR28"/>
    <mergeCell ref="AS28:AW28"/>
    <mergeCell ref="AX28:BB28"/>
    <mergeCell ref="BC28:BI28"/>
    <mergeCell ref="BJ28:BP28"/>
    <mergeCell ref="BQ28:BW28"/>
    <mergeCell ref="BX28:CD28"/>
    <mergeCell ref="CE28:CK28"/>
    <mergeCell ref="CL28:CR28"/>
    <mergeCell ref="CS28:CY28"/>
    <mergeCell ref="CZ28:DF28"/>
    <mergeCell ref="DG28:DM28"/>
    <mergeCell ref="DN28:DT28"/>
    <mergeCell ref="DU28:EA28"/>
    <mergeCell ref="EB28:EH28"/>
    <mergeCell ref="EI28:EO28"/>
    <mergeCell ref="EP28:EV28"/>
    <mergeCell ref="EW28:FC28"/>
    <mergeCell ref="FD28:FJ28"/>
    <mergeCell ref="FK28:FQ28"/>
    <mergeCell ref="FR28:FX28"/>
    <mergeCell ref="IW28:JF28"/>
    <mergeCell ref="FY28:GE28"/>
    <mergeCell ref="GF28:GL28"/>
    <mergeCell ref="GM28:GU28"/>
    <mergeCell ref="GV28:HD28"/>
    <mergeCell ref="HE28:HM28"/>
    <mergeCell ref="HN28:HV28"/>
    <mergeCell ref="HW28:IE28"/>
    <mergeCell ref="IF28:IN28"/>
    <mergeCell ref="IO28:IV28"/>
    <mergeCell ref="A24:E24"/>
    <mergeCell ref="F24:S24"/>
    <mergeCell ref="T24:X24"/>
    <mergeCell ref="Y24:AC24"/>
    <mergeCell ref="AD24:AH24"/>
    <mergeCell ref="AI24:AM24"/>
    <mergeCell ref="AN24:AR24"/>
    <mergeCell ref="AS24:AW24"/>
    <mergeCell ref="AX24:BB24"/>
    <mergeCell ref="BC24:BI24"/>
    <mergeCell ref="BJ24:BP24"/>
    <mergeCell ref="BQ24:BW24"/>
    <mergeCell ref="BX24:CD24"/>
    <mergeCell ref="CE24:CK24"/>
    <mergeCell ref="CL24:CR24"/>
    <mergeCell ref="CS24:CY24"/>
    <mergeCell ref="CZ24:DF24"/>
    <mergeCell ref="DG24:DM24"/>
    <mergeCell ref="DN24:DT24"/>
    <mergeCell ref="DU24:EA24"/>
    <mergeCell ref="EB24:EH24"/>
    <mergeCell ref="EI24:EO24"/>
    <mergeCell ref="EP24:EV24"/>
    <mergeCell ref="EW24:FC24"/>
    <mergeCell ref="FD24:FJ24"/>
    <mergeCell ref="FK24:FQ24"/>
    <mergeCell ref="FR24:FX24"/>
    <mergeCell ref="IW24:JF24"/>
    <mergeCell ref="FY24:GE24"/>
    <mergeCell ref="GF24:GL24"/>
    <mergeCell ref="GM24:GU24"/>
    <mergeCell ref="GV24:HD24"/>
    <mergeCell ref="HE24:HM24"/>
    <mergeCell ref="HN24:HV24"/>
    <mergeCell ref="HW24:IE24"/>
    <mergeCell ref="IF24:IN24"/>
    <mergeCell ref="IO24:IV24"/>
  </mergeCells>
  <pageMargins left="0.31496062992125984" right="0.19685039370078741" top="0.74803149606299213" bottom="0.74803149606299213" header="0.31496062992125984" footer="0.31496062992125984"/>
  <pageSetup paperSize="9" scale="5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Прил.3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2021-04-15T23:12:32Z</dcterms:modified>
</cp:coreProperties>
</file>