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ексей\Desktop\Заявление ИП_ЭСР\Чувашская Республика - Чувашия\F0405_1202100003038_97\"/>
    </mc:Choice>
  </mc:AlternateContent>
  <bookViews>
    <workbookView xWindow="0" yWindow="75" windowWidth="19320" windowHeight="9525"/>
  </bookViews>
  <sheets>
    <sheet name="Лист1" sheetId="1" r:id="rId1"/>
  </sheets>
  <definedNames>
    <definedName name="_xlnm.Print_Area" localSheetId="0">Лист1!$A$1:$J$19</definedName>
  </definedNames>
  <calcPr calcId="162913"/>
</workbook>
</file>

<file path=xl/calcChain.xml><?xml version="1.0" encoding="utf-8"?>
<calcChain xmlns="http://schemas.openxmlformats.org/spreadsheetml/2006/main">
  <c r="H15" i="1" l="1"/>
  <c r="H16" i="1"/>
  <c r="H17" i="1"/>
  <c r="H18" i="1"/>
  <c r="H14" i="1"/>
  <c r="E15" i="1"/>
  <c r="E16" i="1"/>
  <c r="E17" i="1"/>
  <c r="E18" i="1"/>
  <c r="E14" i="1"/>
  <c r="E13" i="1" s="1"/>
  <c r="E19" i="1" s="1"/>
  <c r="F13" i="1"/>
  <c r="F19" i="1"/>
  <c r="G13" i="1"/>
  <c r="G19" i="1" s="1"/>
  <c r="I13" i="1"/>
  <c r="I19" i="1" s="1"/>
  <c r="D13" i="1"/>
  <c r="D19" i="1"/>
  <c r="H13" i="1" l="1"/>
  <c r="H19" i="1" s="1"/>
</calcChain>
</file>

<file path=xl/sharedStrings.xml><?xml version="1.0" encoding="utf-8"?>
<sst xmlns="http://schemas.openxmlformats.org/spreadsheetml/2006/main" count="43" uniqueCount="36">
  <si>
    <t>«Утверждаю»</t>
  </si>
  <si>
    <t>ВСЕГО:</t>
  </si>
  <si>
    <t>СВОДКА ЗАТРАТ</t>
  </si>
  <si>
    <t>в сфере электроэнергетики на 2022-2026 гг.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</si>
  <si>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</si>
  <si>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</si>
  <si>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нд</t>
  </si>
  <si>
    <t xml:space="preserve">Наименование документа, обосновывающего стоимость инвестиционного проекта  </t>
  </si>
  <si>
    <t>№ п/п</t>
  </si>
  <si>
    <t>1.1</t>
  </si>
  <si>
    <t>1.2</t>
  </si>
  <si>
    <t>1.3</t>
  </si>
  <si>
    <t>1.4</t>
  </si>
  <si>
    <t>1.5</t>
  </si>
  <si>
    <t>1</t>
  </si>
  <si>
    <t>А.К. Шаварин</t>
  </si>
  <si>
    <t>Сметная стоимость в текущих ценах без НДС, тыс. руб.</t>
  </si>
  <si>
    <t>Сметная стоимость в текущих ценах с НДС, тыс. руб.</t>
  </si>
  <si>
    <t>НДС, тыс. руб.</t>
  </si>
  <si>
    <t>Стоимость в прогнозных ценах без НДС, тыс. руб.</t>
  </si>
  <si>
    <t xml:space="preserve">Стоимость в прогнозных ценах с НДС, тыс. руб. </t>
  </si>
  <si>
    <t>L_РЗРУ6ГПП1.08</t>
  </si>
  <si>
    <t>Директор ООО "ЭСР"</t>
  </si>
  <si>
    <t xml:space="preserve">инвестиционной программы Общества с ограниченной ответственностью "ЭнергоСетьРемонт" 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</si>
  <si>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</si>
  <si>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1)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</si>
  <si>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2)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</si>
  <si>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3)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</si>
  <si>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4)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</si>
  <si>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 (этап 5)</t>
  </si>
  <si>
    <t>Э L_РЗРУ6ГПП1-1.08</t>
  </si>
  <si>
    <t>Э L_РЗРУ6ГПП1-2.08</t>
  </si>
  <si>
    <t>Э L_РЗРУ6ГПП1-3.08</t>
  </si>
  <si>
    <t>Э L_РЗРУ6ГПП1-4.08</t>
  </si>
  <si>
    <t>Э L_РЗРУ6ГПП1-5.08</t>
  </si>
  <si>
    <t>ТСН Чувашской Республики (редакция 2014 г.), 101-0404 (Приказ Минстроя России от 05.05.2015 № 337/пр); Ежеквартальный сборник индексов пересчета стоимости строительства по Чувашской Республике, подготовленный АУ ЧР «Центр экспертизы и ценообразования в строительстве Чувашской Республики» Минстроя ЧР и утвержденный Приказом Минстроя ЧР, по состоянию на 3 кв. 2020 г.; 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</si>
</sst>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0">
    <xf numFmtId="0" fontId="0" fillId="0" borderId="0" xfId="0"/>
    <xf numFmtId="0" fontId="2" fillId="0" borderId="0" xfId="1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right"/>
    </xf>
    <xf numFmtId="2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view="pageBreakPreview" topLeftCell="A4" zoomScaleNormal="100" zoomScaleSheetLayoutView="100" workbookViewId="0">
      <selection activeCell="J13" sqref="J13"/>
    </sheetView>
  </sheetViews>
  <sheetFormatPr defaultColWidth="8.85546875" defaultRowHeight="15" x14ac:dyDescent="0.25"/>
  <cols>
    <col min="1" max="1" width="6.28515625" style="2" customWidth="1"/>
    <col min="2" max="2" width="36.42578125" style="2" customWidth="1"/>
    <col min="3" max="3" width="22.5703125" style="2" customWidth="1"/>
    <col min="4" max="4" width="16.5703125" style="2" customWidth="1"/>
    <col min="5" max="5" width="8.5703125" style="2" customWidth="1"/>
    <col min="6" max="6" width="16.42578125" style="2" customWidth="1"/>
    <col min="7" max="7" width="16.5703125" style="2" customWidth="1"/>
    <col min="8" max="8" width="8.5703125" style="2" customWidth="1"/>
    <col min="9" max="9" width="19.28515625" style="2" customWidth="1"/>
    <col min="10" max="10" width="64.85546875" style="2" customWidth="1"/>
    <col min="11" max="16384" width="8.85546875" style="2"/>
  </cols>
  <sheetData>
    <row r="1" spans="1:14" ht="15" customHeight="1" x14ac:dyDescent="0.25">
      <c r="I1" s="13" t="s">
        <v>0</v>
      </c>
      <c r="J1" s="13"/>
    </row>
    <row r="2" spans="1:14" ht="15" customHeight="1" x14ac:dyDescent="0.25">
      <c r="I2" s="12" t="s">
        <v>22</v>
      </c>
      <c r="J2" s="12"/>
    </row>
    <row r="3" spans="1:14" ht="15" customHeight="1" x14ac:dyDescent="0.25">
      <c r="I3" s="12"/>
      <c r="J3" s="12"/>
    </row>
    <row r="4" spans="1:14" ht="15" customHeight="1" x14ac:dyDescent="0.25">
      <c r="I4" s="5"/>
      <c r="J4" s="12" t="s">
        <v>15</v>
      </c>
    </row>
    <row r="5" spans="1:14" ht="15.75" x14ac:dyDescent="0.25">
      <c r="B5" s="1"/>
      <c r="C5" s="1"/>
      <c r="D5" s="1"/>
      <c r="E5" s="1"/>
      <c r="F5" s="1"/>
      <c r="G5" s="1"/>
      <c r="H5" s="1"/>
      <c r="I5" s="1"/>
      <c r="J5" s="1"/>
    </row>
    <row r="6" spans="1:14" ht="15.75" x14ac:dyDescent="0.25">
      <c r="B6" s="3"/>
      <c r="C6" s="3"/>
      <c r="D6" s="3"/>
      <c r="E6" s="3"/>
      <c r="F6" s="3"/>
      <c r="G6" s="3"/>
      <c r="H6" s="3"/>
      <c r="I6" s="3"/>
      <c r="J6" s="3"/>
    </row>
    <row r="7" spans="1:14" ht="18.75" x14ac:dyDescent="0.3">
      <c r="A7" s="27" t="s">
        <v>2</v>
      </c>
      <c r="B7" s="27"/>
      <c r="C7" s="27"/>
      <c r="D7" s="27"/>
      <c r="E7" s="27"/>
      <c r="F7" s="27"/>
      <c r="G7" s="27"/>
      <c r="H7" s="27"/>
      <c r="I7" s="27"/>
      <c r="J7" s="27"/>
    </row>
    <row r="8" spans="1:14" ht="17.45" customHeight="1" x14ac:dyDescent="0.25">
      <c r="A8" s="26" t="s">
        <v>23</v>
      </c>
      <c r="B8" s="26"/>
      <c r="C8" s="26"/>
      <c r="D8" s="26"/>
      <c r="E8" s="26"/>
      <c r="F8" s="26"/>
      <c r="G8" s="26"/>
      <c r="H8" s="26"/>
      <c r="I8" s="26"/>
      <c r="J8" s="26"/>
    </row>
    <row r="9" spans="1:14" ht="17.45" customHeight="1" x14ac:dyDescent="0.25">
      <c r="A9" s="26" t="s">
        <v>3</v>
      </c>
      <c r="B9" s="26"/>
      <c r="C9" s="26"/>
      <c r="D9" s="26"/>
      <c r="E9" s="26"/>
      <c r="F9" s="26"/>
      <c r="G9" s="26"/>
      <c r="H9" s="26"/>
      <c r="I9" s="26"/>
      <c r="J9" s="26"/>
    </row>
    <row r="10" spans="1:14" ht="15.75" x14ac:dyDescent="0.25">
      <c r="B10" s="3"/>
      <c r="C10" s="3"/>
      <c r="D10" s="3"/>
      <c r="E10" s="3"/>
      <c r="F10" s="3"/>
      <c r="G10" s="3"/>
      <c r="H10" s="3"/>
      <c r="I10" s="3"/>
      <c r="J10" s="3"/>
    </row>
    <row r="11" spans="1:14" ht="15.75" x14ac:dyDescent="0.25">
      <c r="B11" s="3"/>
      <c r="C11" s="3"/>
      <c r="D11" s="3"/>
      <c r="E11" s="3"/>
      <c r="F11" s="3"/>
      <c r="G11" s="3"/>
      <c r="H11" s="3"/>
      <c r="I11" s="3"/>
      <c r="J11" s="14"/>
    </row>
    <row r="12" spans="1:14" s="8" customFormat="1" ht="96" customHeight="1" x14ac:dyDescent="0.25">
      <c r="A12" s="18" t="s">
        <v>8</v>
      </c>
      <c r="B12" s="19" t="s">
        <v>5</v>
      </c>
      <c r="C12" s="19" t="s">
        <v>4</v>
      </c>
      <c r="D12" s="19" t="s">
        <v>16</v>
      </c>
      <c r="E12" s="19" t="s">
        <v>18</v>
      </c>
      <c r="F12" s="19" t="s">
        <v>17</v>
      </c>
      <c r="G12" s="19" t="s">
        <v>19</v>
      </c>
      <c r="H12" s="19" t="s">
        <v>18</v>
      </c>
      <c r="I12" s="18" t="s">
        <v>20</v>
      </c>
      <c r="J12" s="18" t="s">
        <v>7</v>
      </c>
      <c r="K12"/>
      <c r="L12"/>
      <c r="M12"/>
      <c r="N12"/>
    </row>
    <row r="13" spans="1:14" s="8" customFormat="1" ht="134.25" customHeight="1" x14ac:dyDescent="0.25">
      <c r="A13" s="21" t="s">
        <v>14</v>
      </c>
      <c r="B13" s="22" t="s">
        <v>24</v>
      </c>
      <c r="C13" s="23" t="s">
        <v>21</v>
      </c>
      <c r="D13" s="24">
        <f>SUM(D14:D18)</f>
        <v>3806.9822010000003</v>
      </c>
      <c r="E13" s="24">
        <f t="shared" ref="E13:I13" si="0">SUM(E14:E18)</f>
        <v>761.39644020000014</v>
      </c>
      <c r="F13" s="24">
        <f t="shared" si="0"/>
        <v>4568.3786399999999</v>
      </c>
      <c r="G13" s="24">
        <f t="shared" si="0"/>
        <v>4318.6259908904267</v>
      </c>
      <c r="H13" s="24">
        <f t="shared" si="0"/>
        <v>863.72519817808552</v>
      </c>
      <c r="I13" s="24">
        <f t="shared" si="0"/>
        <v>5182.3511872116069</v>
      </c>
      <c r="J13" s="25" t="s">
        <v>35</v>
      </c>
      <c r="K13"/>
      <c r="L13"/>
      <c r="M13"/>
      <c r="N13"/>
    </row>
    <row r="14" spans="1:14" s="4" customFormat="1" ht="114" customHeight="1" x14ac:dyDescent="0.25">
      <c r="A14" s="20" t="s">
        <v>9</v>
      </c>
      <c r="B14" s="6" t="s">
        <v>25</v>
      </c>
      <c r="C14" s="17" t="s">
        <v>30</v>
      </c>
      <c r="D14" s="9">
        <v>827.95699999999999</v>
      </c>
      <c r="E14" s="10">
        <f>D14*0.2</f>
        <v>165.59140000000002</v>
      </c>
      <c r="F14" s="10">
        <v>993.54840000000002</v>
      </c>
      <c r="G14" s="9">
        <v>863.7251990573684</v>
      </c>
      <c r="H14" s="10">
        <f>G14*0.2</f>
        <v>172.7450398114737</v>
      </c>
      <c r="I14" s="11">
        <v>1036.4702388688422</v>
      </c>
      <c r="J14" s="11" t="s">
        <v>35</v>
      </c>
      <c r="K14"/>
      <c r="L14"/>
      <c r="M14"/>
      <c r="N14"/>
    </row>
    <row r="15" spans="1:14" s="4" customFormat="1" ht="105" customHeight="1" x14ac:dyDescent="0.25">
      <c r="A15" s="20" t="s">
        <v>10</v>
      </c>
      <c r="B15" s="6" t="s">
        <v>26</v>
      </c>
      <c r="C15" s="17" t="s">
        <v>31</v>
      </c>
      <c r="D15" s="9">
        <v>793.13753000000008</v>
      </c>
      <c r="E15" s="10">
        <f t="shared" ref="E15:E18" si="1">D15*0.2</f>
        <v>158.62750600000004</v>
      </c>
      <c r="F15" s="10">
        <v>951.76504</v>
      </c>
      <c r="G15" s="9">
        <v>863.72519772642124</v>
      </c>
      <c r="H15" s="10">
        <f t="shared" ref="H15:H18" si="2">G15*0.2</f>
        <v>172.74503954528427</v>
      </c>
      <c r="I15" s="11">
        <v>1036.4702416276978</v>
      </c>
      <c r="J15" s="11" t="s">
        <v>35</v>
      </c>
      <c r="K15"/>
      <c r="L15"/>
      <c r="M15"/>
      <c r="N15"/>
    </row>
    <row r="16" spans="1:14" s="4" customFormat="1" ht="118.5" customHeight="1" x14ac:dyDescent="0.25">
      <c r="A16" s="20" t="s">
        <v>11</v>
      </c>
      <c r="B16" s="6" t="s">
        <v>27</v>
      </c>
      <c r="C16" s="17" t="s">
        <v>32</v>
      </c>
      <c r="D16" s="9">
        <v>759.49156099999993</v>
      </c>
      <c r="E16" s="10">
        <f t="shared" si="1"/>
        <v>151.89831219999999</v>
      </c>
      <c r="F16" s="10">
        <v>911.38986999999997</v>
      </c>
      <c r="G16" s="9">
        <v>863.72519553825703</v>
      </c>
      <c r="H16" s="10">
        <f t="shared" si="2"/>
        <v>172.74503910765142</v>
      </c>
      <c r="I16" s="11">
        <v>1036.4702310067362</v>
      </c>
      <c r="J16" s="11" t="s">
        <v>35</v>
      </c>
      <c r="K16"/>
      <c r="L16"/>
      <c r="M16"/>
      <c r="N16"/>
    </row>
    <row r="17" spans="1:14" s="4" customFormat="1" ht="111.75" customHeight="1" x14ac:dyDescent="0.25">
      <c r="A17" s="20" t="s">
        <v>12</v>
      </c>
      <c r="B17" s="6" t="s">
        <v>28</v>
      </c>
      <c r="C17" s="17" t="s">
        <v>33</v>
      </c>
      <c r="D17" s="10">
        <v>727.96998999999994</v>
      </c>
      <c r="E17" s="10">
        <f t="shared" si="1"/>
        <v>145.593998</v>
      </c>
      <c r="F17" s="10">
        <v>873.56398999999999</v>
      </c>
      <c r="G17" s="10">
        <v>863.7251955767465</v>
      </c>
      <c r="H17" s="10">
        <f t="shared" si="2"/>
        <v>172.7450391153493</v>
      </c>
      <c r="I17" s="11">
        <v>1036.4702370650648</v>
      </c>
      <c r="J17" s="11" t="s">
        <v>35</v>
      </c>
      <c r="K17"/>
      <c r="L17"/>
      <c r="M17"/>
      <c r="N17"/>
    </row>
    <row r="18" spans="1:14" s="4" customFormat="1" ht="105" x14ac:dyDescent="0.25">
      <c r="A18" s="20" t="s">
        <v>13</v>
      </c>
      <c r="B18" s="6" t="s">
        <v>29</v>
      </c>
      <c r="C18" s="17" t="s">
        <v>34</v>
      </c>
      <c r="D18" s="10">
        <v>698.42611999999997</v>
      </c>
      <c r="E18" s="10">
        <f t="shared" si="1"/>
        <v>139.68522400000001</v>
      </c>
      <c r="F18" s="10">
        <v>838.11133999999993</v>
      </c>
      <c r="G18" s="10">
        <v>863.72520299163398</v>
      </c>
      <c r="H18" s="10">
        <f t="shared" si="2"/>
        <v>172.7450405983268</v>
      </c>
      <c r="I18" s="11">
        <v>1036.4702386432662</v>
      </c>
      <c r="J18" s="11" t="s">
        <v>35</v>
      </c>
      <c r="K18"/>
      <c r="L18"/>
      <c r="M18"/>
      <c r="N18"/>
    </row>
    <row r="19" spans="1:14" s="7" customFormat="1" ht="24" customHeight="1" x14ac:dyDescent="0.25">
      <c r="A19" s="28" t="s">
        <v>1</v>
      </c>
      <c r="B19" s="29"/>
      <c r="C19" s="16" t="s">
        <v>6</v>
      </c>
      <c r="D19" s="15">
        <f>D13</f>
        <v>3806.9822010000003</v>
      </c>
      <c r="E19" s="15">
        <f t="shared" ref="E19:I19" si="3">E13</f>
        <v>761.39644020000014</v>
      </c>
      <c r="F19" s="15">
        <f t="shared" si="3"/>
        <v>4568.3786399999999</v>
      </c>
      <c r="G19" s="15">
        <f t="shared" si="3"/>
        <v>4318.6259908904267</v>
      </c>
      <c r="H19" s="15">
        <f t="shared" si="3"/>
        <v>863.72519817808552</v>
      </c>
      <c r="I19" s="15">
        <f t="shared" si="3"/>
        <v>5182.3511872116069</v>
      </c>
      <c r="J19" s="15" t="s">
        <v>6</v>
      </c>
      <c r="K19"/>
      <c r="L19"/>
      <c r="M19"/>
      <c r="N19"/>
    </row>
  </sheetData>
  <mergeCells count="4">
    <mergeCell ref="A9:J9"/>
    <mergeCell ref="A8:J8"/>
    <mergeCell ref="A7:J7"/>
    <mergeCell ref="A19:B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Марина Александровна</dc:creator>
  <cp:lastModifiedBy>Алексей</cp:lastModifiedBy>
  <cp:lastPrinted>2017-04-12T12:10:38Z</cp:lastPrinted>
  <dcterms:created xsi:type="dcterms:W3CDTF">2017-04-12T11:24:40Z</dcterms:created>
  <dcterms:modified xsi:type="dcterms:W3CDTF">2021-04-16T08:17:34Z</dcterms:modified>
</cp:coreProperties>
</file>